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ffronbs.local\data\documents\nathan.huxham\Documents\Underwriting\"/>
    </mc:Choice>
  </mc:AlternateContent>
  <xr:revisionPtr revIDLastSave="0" documentId="8_{6C831E61-033F-4710-A6C1-1D5B74A32425}" xr6:coauthVersionLast="47" xr6:coauthVersionMax="47" xr10:uidLastSave="{00000000-0000-0000-0000-000000000000}"/>
  <bookViews>
    <workbookView xWindow="-120" yWindow="-120" windowWidth="29040" windowHeight="15720" xr2:uid="{EEFF756E-4651-4028-93A2-A44A56278CA4}"/>
  </bookViews>
  <sheets>
    <sheet name="BTL Portfolio Schedule" sheetId="6" r:id="rId1"/>
    <sheet name="BTL Portfolio Declaration" sheetId="8" r:id="rId2"/>
    <sheet name="Completion Guidance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6" l="1"/>
  <c r="AB11" i="6"/>
  <c r="X12" i="6"/>
  <c r="AB12" i="6"/>
  <c r="X13" i="6"/>
  <c r="AB13" i="6"/>
  <c r="X14" i="6"/>
  <c r="AB14" i="6"/>
  <c r="AH58" i="6" l="1"/>
  <c r="AH56" i="6"/>
  <c r="AE11" i="6"/>
  <c r="AD11" i="6"/>
  <c r="AB27" i="6"/>
  <c r="V62" i="6" l="1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E28" i="6" l="1"/>
  <c r="AE29" i="6"/>
  <c r="AF29" i="6" s="1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G29" i="6" l="1"/>
  <c r="AT29" i="6"/>
  <c r="AS29" i="6"/>
  <c r="AH29" i="6"/>
  <c r="AV29" i="6"/>
  <c r="AU29" i="6"/>
  <c r="AI29" i="6"/>
  <c r="AP29" i="6"/>
  <c r="AQ29" i="6"/>
  <c r="AK29" i="6"/>
  <c r="AN29" i="6"/>
  <c r="AL29" i="6"/>
  <c r="AR29" i="6"/>
  <c r="AJ29" i="6"/>
  <c r="AO29" i="6"/>
  <c r="AM29" i="6"/>
  <c r="AF40" i="6"/>
  <c r="AF36" i="6"/>
  <c r="AF46" i="6"/>
  <c r="AF49" i="6"/>
  <c r="AF42" i="6"/>
  <c r="AF48" i="6"/>
  <c r="AF44" i="6"/>
  <c r="AF37" i="6"/>
  <c r="AF35" i="6"/>
  <c r="AF47" i="6"/>
  <c r="AF51" i="6"/>
  <c r="AF39" i="6"/>
  <c r="AF32" i="6"/>
  <c r="AF45" i="6"/>
  <c r="AF50" i="6"/>
  <c r="AF38" i="6"/>
  <c r="AF33" i="6"/>
  <c r="AF31" i="6"/>
  <c r="AF30" i="6"/>
  <c r="AF41" i="6"/>
  <c r="AF43" i="6"/>
  <c r="AF34" i="6"/>
  <c r="AF28" i="6"/>
  <c r="AG32" i="6" l="1"/>
  <c r="AP32" i="6"/>
  <c r="AQ32" i="6"/>
  <c r="AR32" i="6"/>
  <c r="AS32" i="6"/>
  <c r="AM32" i="6"/>
  <c r="AN32" i="6"/>
  <c r="AU32" i="6"/>
  <c r="AH32" i="6"/>
  <c r="AK32" i="6"/>
  <c r="AV32" i="6"/>
  <c r="AI32" i="6"/>
  <c r="AJ32" i="6"/>
  <c r="AT32" i="6"/>
  <c r="AO32" i="6"/>
  <c r="AL32" i="6"/>
  <c r="AG47" i="6"/>
  <c r="AO47" i="6"/>
  <c r="AP47" i="6"/>
  <c r="AQ47" i="6"/>
  <c r="AR47" i="6"/>
  <c r="AL47" i="6"/>
  <c r="AM47" i="6"/>
  <c r="AT47" i="6"/>
  <c r="AI47" i="6"/>
  <c r="AV47" i="6"/>
  <c r="AU47" i="6"/>
  <c r="AS47" i="6"/>
  <c r="AJ47" i="6"/>
  <c r="AH47" i="6"/>
  <c r="AK47" i="6"/>
  <c r="AN47" i="6"/>
  <c r="AG39" i="6"/>
  <c r="AJ39" i="6"/>
  <c r="AL39" i="6"/>
  <c r="AK39" i="6"/>
  <c r="AT39" i="6"/>
  <c r="AS39" i="6"/>
  <c r="AH39" i="6"/>
  <c r="AU39" i="6"/>
  <c r="AM39" i="6"/>
  <c r="AP39" i="6"/>
  <c r="AN39" i="6"/>
  <c r="AR39" i="6"/>
  <c r="AI39" i="6"/>
  <c r="AV39" i="6"/>
  <c r="AO39" i="6"/>
  <c r="AQ39" i="6"/>
  <c r="AG51" i="6"/>
  <c r="AK51" i="6"/>
  <c r="AL51" i="6"/>
  <c r="AN51" i="6"/>
  <c r="AM51" i="6"/>
  <c r="AV51" i="6"/>
  <c r="AS51" i="6"/>
  <c r="AI51" i="6"/>
  <c r="AH51" i="6"/>
  <c r="AO51" i="6"/>
  <c r="AR51" i="6"/>
  <c r="AT51" i="6"/>
  <c r="AP51" i="6"/>
  <c r="AU51" i="6"/>
  <c r="AQ51" i="6"/>
  <c r="AJ51" i="6"/>
  <c r="AG28" i="6"/>
  <c r="AT28" i="6"/>
  <c r="AS28" i="6"/>
  <c r="AH28" i="6"/>
  <c r="AU28" i="6"/>
  <c r="AV28" i="6"/>
  <c r="AI28" i="6"/>
  <c r="AQ28" i="6"/>
  <c r="AR28" i="6"/>
  <c r="AN28" i="6"/>
  <c r="AL28" i="6"/>
  <c r="AO28" i="6"/>
  <c r="AJ28" i="6"/>
  <c r="AM28" i="6"/>
  <c r="AK28" i="6"/>
  <c r="AP28" i="6"/>
  <c r="AG35" i="6"/>
  <c r="AM35" i="6"/>
  <c r="AN35" i="6"/>
  <c r="AP35" i="6"/>
  <c r="AO35" i="6"/>
  <c r="AJ35" i="6"/>
  <c r="AK35" i="6"/>
  <c r="AH35" i="6"/>
  <c r="AQ35" i="6"/>
  <c r="AU35" i="6"/>
  <c r="AS35" i="6"/>
  <c r="AV35" i="6"/>
  <c r="AR35" i="6"/>
  <c r="AI35" i="6"/>
  <c r="AL35" i="6"/>
  <c r="AT35" i="6"/>
  <c r="AG34" i="6"/>
  <c r="AN34" i="6"/>
  <c r="AO34" i="6"/>
  <c r="AQ34" i="6"/>
  <c r="AP34" i="6"/>
  <c r="AR34" i="6"/>
  <c r="AK34" i="6"/>
  <c r="AL34" i="6"/>
  <c r="AJ34" i="6"/>
  <c r="AS34" i="6"/>
  <c r="AU34" i="6"/>
  <c r="AH34" i="6"/>
  <c r="AV34" i="6"/>
  <c r="AI34" i="6"/>
  <c r="AT34" i="6"/>
  <c r="AM34" i="6"/>
  <c r="AG37" i="6"/>
  <c r="AK37" i="6"/>
  <c r="AL37" i="6"/>
  <c r="AM37" i="6"/>
  <c r="AN37" i="6"/>
  <c r="AV37" i="6"/>
  <c r="AI37" i="6"/>
  <c r="AJ37" i="6"/>
  <c r="AQ37" i="6"/>
  <c r="AU37" i="6"/>
  <c r="AS37" i="6"/>
  <c r="AH37" i="6"/>
  <c r="AR37" i="6"/>
  <c r="AO37" i="6"/>
  <c r="AT37" i="6"/>
  <c r="AP37" i="6"/>
  <c r="AG43" i="6"/>
  <c r="AV43" i="6"/>
  <c r="AT43" i="6"/>
  <c r="AS43" i="6"/>
  <c r="AH43" i="6"/>
  <c r="AI43" i="6"/>
  <c r="AU43" i="6"/>
  <c r="AP43" i="6"/>
  <c r="AQ43" i="6"/>
  <c r="AR43" i="6"/>
  <c r="AO43" i="6"/>
  <c r="AJ43" i="6"/>
  <c r="AM43" i="6"/>
  <c r="AK43" i="6"/>
  <c r="AN43" i="6"/>
  <c r="AL43" i="6"/>
  <c r="AG44" i="6"/>
  <c r="AR44" i="6"/>
  <c r="AT44" i="6"/>
  <c r="AS44" i="6"/>
  <c r="AH44" i="6"/>
  <c r="AU44" i="6"/>
  <c r="AV44" i="6"/>
  <c r="AO44" i="6"/>
  <c r="AP44" i="6"/>
  <c r="AL44" i="6"/>
  <c r="AM44" i="6"/>
  <c r="AJ44" i="6"/>
  <c r="AQ44" i="6"/>
  <c r="AI44" i="6"/>
  <c r="AK44" i="6"/>
  <c r="AN44" i="6"/>
  <c r="AG41" i="6"/>
  <c r="AU41" i="6"/>
  <c r="AV41" i="6"/>
  <c r="AI41" i="6"/>
  <c r="AJ41" i="6"/>
  <c r="AR41" i="6"/>
  <c r="AT41" i="6"/>
  <c r="AP41" i="6"/>
  <c r="AM41" i="6"/>
  <c r="AQ41" i="6"/>
  <c r="AK41" i="6"/>
  <c r="AH41" i="6"/>
  <c r="AN41" i="6"/>
  <c r="AL41" i="6"/>
  <c r="AS41" i="6"/>
  <c r="AO41" i="6"/>
  <c r="AG48" i="6"/>
  <c r="AN48" i="6"/>
  <c r="AO48" i="6"/>
  <c r="AP48" i="6"/>
  <c r="AQ48" i="6"/>
  <c r="AK48" i="6"/>
  <c r="AL48" i="6"/>
  <c r="AV48" i="6"/>
  <c r="AR48" i="6"/>
  <c r="AT48" i="6"/>
  <c r="AI48" i="6"/>
  <c r="AU48" i="6"/>
  <c r="AS48" i="6"/>
  <c r="AH48" i="6"/>
  <c r="AM48" i="6"/>
  <c r="AJ48" i="6"/>
  <c r="AG30" i="6"/>
  <c r="AR30" i="6"/>
  <c r="AV30" i="6"/>
  <c r="AT30" i="6"/>
  <c r="AS30" i="6"/>
  <c r="AH30" i="6"/>
  <c r="AU30" i="6"/>
  <c r="AO30" i="6"/>
  <c r="AP30" i="6"/>
  <c r="AI30" i="6"/>
  <c r="AQ30" i="6"/>
  <c r="AK30" i="6"/>
  <c r="AN30" i="6"/>
  <c r="AL30" i="6"/>
  <c r="AM30" i="6"/>
  <c r="AJ30" i="6"/>
  <c r="AG42" i="6"/>
  <c r="AT42" i="6"/>
  <c r="AS42" i="6"/>
  <c r="AH42" i="6"/>
  <c r="AU42" i="6"/>
  <c r="AV42" i="6"/>
  <c r="AI42" i="6"/>
  <c r="AQ42" i="6"/>
  <c r="AR42" i="6"/>
  <c r="AJ42" i="6"/>
  <c r="AM42" i="6"/>
  <c r="AP42" i="6"/>
  <c r="AK42" i="6"/>
  <c r="AO42" i="6"/>
  <c r="AN42" i="6"/>
  <c r="AL42" i="6"/>
  <c r="AG31" i="6"/>
  <c r="AQ31" i="6"/>
  <c r="AR31" i="6"/>
  <c r="AT31" i="6"/>
  <c r="AS31" i="6"/>
  <c r="AH31" i="6"/>
  <c r="AU31" i="6"/>
  <c r="AN31" i="6"/>
  <c r="AO31" i="6"/>
  <c r="AK31" i="6"/>
  <c r="AI31" i="6"/>
  <c r="AP31" i="6"/>
  <c r="AV31" i="6"/>
  <c r="AL31" i="6"/>
  <c r="AJ31" i="6"/>
  <c r="AM31" i="6"/>
  <c r="AG49" i="6"/>
  <c r="AM49" i="6"/>
  <c r="AN49" i="6"/>
  <c r="AO49" i="6"/>
  <c r="AP49" i="6"/>
  <c r="AJ49" i="6"/>
  <c r="AK49" i="6"/>
  <c r="AT49" i="6"/>
  <c r="AL49" i="6"/>
  <c r="AR49" i="6"/>
  <c r="AI49" i="6"/>
  <c r="AV49" i="6"/>
  <c r="AQ49" i="6"/>
  <c r="AU49" i="6"/>
  <c r="AS49" i="6"/>
  <c r="AH49" i="6"/>
  <c r="AG33" i="6"/>
  <c r="AO33" i="6"/>
  <c r="AP33" i="6"/>
  <c r="AQ33" i="6"/>
  <c r="AR33" i="6"/>
  <c r="AL33" i="6"/>
  <c r="AM33" i="6"/>
  <c r="AU33" i="6"/>
  <c r="AS33" i="6"/>
  <c r="AH33" i="6"/>
  <c r="AN33" i="6"/>
  <c r="AK33" i="6"/>
  <c r="AV33" i="6"/>
  <c r="AI33" i="6"/>
  <c r="AJ33" i="6"/>
  <c r="AT33" i="6"/>
  <c r="AG46" i="6"/>
  <c r="AP46" i="6"/>
  <c r="AQ46" i="6"/>
  <c r="AT46" i="6"/>
  <c r="AR46" i="6"/>
  <c r="AS46" i="6"/>
  <c r="AM46" i="6"/>
  <c r="AN46" i="6"/>
  <c r="AI46" i="6"/>
  <c r="AV46" i="6"/>
  <c r="AO46" i="6"/>
  <c r="AL46" i="6"/>
  <c r="AU46" i="6"/>
  <c r="AH46" i="6"/>
  <c r="AJ46" i="6"/>
  <c r="AK46" i="6"/>
  <c r="AG38" i="6"/>
  <c r="AJ38" i="6"/>
  <c r="AK38" i="6"/>
  <c r="AM38" i="6"/>
  <c r="AL38" i="6"/>
  <c r="AU38" i="6"/>
  <c r="AV38" i="6"/>
  <c r="AI38" i="6"/>
  <c r="AP38" i="6"/>
  <c r="AN38" i="6"/>
  <c r="AQ38" i="6"/>
  <c r="AR38" i="6"/>
  <c r="AH38" i="6"/>
  <c r="AS38" i="6"/>
  <c r="AO38" i="6"/>
  <c r="AT38" i="6"/>
  <c r="AG36" i="6"/>
  <c r="AL36" i="6"/>
  <c r="AM36" i="6"/>
  <c r="AO36" i="6"/>
  <c r="AN36" i="6"/>
  <c r="AJ36" i="6"/>
  <c r="AU36" i="6"/>
  <c r="AS36" i="6"/>
  <c r="AH36" i="6"/>
  <c r="AQ36" i="6"/>
  <c r="AK36" i="6"/>
  <c r="AT36" i="6"/>
  <c r="AR36" i="6"/>
  <c r="AV36" i="6"/>
  <c r="AI36" i="6"/>
  <c r="AP36" i="6"/>
  <c r="AG50" i="6"/>
  <c r="AL50" i="6"/>
  <c r="AM50" i="6"/>
  <c r="AN50" i="6"/>
  <c r="AO50" i="6"/>
  <c r="AJ50" i="6"/>
  <c r="AR50" i="6"/>
  <c r="AV50" i="6"/>
  <c r="AT50" i="6"/>
  <c r="AI50" i="6"/>
  <c r="AU50" i="6"/>
  <c r="AS50" i="6"/>
  <c r="AQ50" i="6"/>
  <c r="AH50" i="6"/>
  <c r="AP50" i="6"/>
  <c r="AK50" i="6"/>
  <c r="AG40" i="6"/>
  <c r="AV40" i="6"/>
  <c r="AI40" i="6"/>
  <c r="AK40" i="6"/>
  <c r="AJ40" i="6"/>
  <c r="AT40" i="6"/>
  <c r="AS40" i="6"/>
  <c r="AM40" i="6"/>
  <c r="AP40" i="6"/>
  <c r="AQ40" i="6"/>
  <c r="AR40" i="6"/>
  <c r="AN40" i="6"/>
  <c r="AL40" i="6"/>
  <c r="AH40" i="6"/>
  <c r="AO40" i="6"/>
  <c r="AU40" i="6"/>
  <c r="AG45" i="6"/>
  <c r="AQ45" i="6"/>
  <c r="AR45" i="6"/>
  <c r="AT45" i="6"/>
  <c r="AS45" i="6"/>
  <c r="AH45" i="6"/>
  <c r="AU45" i="6"/>
  <c r="AN45" i="6"/>
  <c r="AO45" i="6"/>
  <c r="AV45" i="6"/>
  <c r="AP45" i="6"/>
  <c r="AL45" i="6"/>
  <c r="AJ45" i="6"/>
  <c r="AI45" i="6"/>
  <c r="AM45" i="6"/>
  <c r="AK45" i="6"/>
  <c r="AE27" i="6"/>
  <c r="AE26" i="6"/>
  <c r="AE25" i="6"/>
  <c r="AE24" i="6"/>
  <c r="AE23" i="6"/>
  <c r="AE22" i="6"/>
  <c r="AE21" i="6"/>
  <c r="AE20" i="6"/>
  <c r="AE19" i="6"/>
  <c r="AE18" i="6"/>
  <c r="AF18" i="6" s="1"/>
  <c r="AE17" i="6"/>
  <c r="AE16" i="6"/>
  <c r="AE15" i="6"/>
  <c r="AE14" i="6"/>
  <c r="AE13" i="6"/>
  <c r="AE12" i="6"/>
  <c r="AF12" i="6" s="1"/>
  <c r="AK12" i="6" s="1"/>
  <c r="AV12" i="6" l="1"/>
  <c r="AI12" i="6"/>
  <c r="AJ12" i="6"/>
  <c r="AT12" i="6"/>
  <c r="AS12" i="6"/>
  <c r="AH12" i="6"/>
  <c r="AP12" i="6"/>
  <c r="AG12" i="6"/>
  <c r="AN12" i="6"/>
  <c r="AM12" i="6"/>
  <c r="AO12" i="6"/>
  <c r="AU12" i="6"/>
  <c r="AQ12" i="6"/>
  <c r="AR12" i="6"/>
  <c r="AL12" i="6"/>
  <c r="AG18" i="6"/>
  <c r="AP18" i="6"/>
  <c r="AQ18" i="6"/>
  <c r="AR18" i="6"/>
  <c r="AT18" i="6"/>
  <c r="AS18" i="6"/>
  <c r="AM18" i="6"/>
  <c r="AN18" i="6"/>
  <c r="AL18" i="6"/>
  <c r="AJ18" i="6"/>
  <c r="AV18" i="6"/>
  <c r="AI18" i="6"/>
  <c r="AK18" i="6"/>
  <c r="AO18" i="6"/>
  <c r="AU18" i="6"/>
  <c r="AH18" i="6"/>
  <c r="AF13" i="6"/>
  <c r="AF24" i="6"/>
  <c r="AF21" i="6"/>
  <c r="AF25" i="6"/>
  <c r="AF26" i="6"/>
  <c r="AF23" i="6"/>
  <c r="AF14" i="6"/>
  <c r="AF19" i="6"/>
  <c r="AF16" i="6"/>
  <c r="AF15" i="6"/>
  <c r="AF22" i="6"/>
  <c r="AF17" i="6"/>
  <c r="AF11" i="6"/>
  <c r="AF27" i="6"/>
  <c r="AF20" i="6"/>
  <c r="AP11" i="6" l="1"/>
  <c r="AO11" i="6"/>
  <c r="AG14" i="6"/>
  <c r="AT14" i="6"/>
  <c r="AS14" i="6"/>
  <c r="AH14" i="6"/>
  <c r="AU14" i="6"/>
  <c r="AV14" i="6"/>
  <c r="AI14" i="6"/>
  <c r="AQ14" i="6"/>
  <c r="AR14" i="6"/>
  <c r="AJ14" i="6"/>
  <c r="AP14" i="6"/>
  <c r="AM14" i="6"/>
  <c r="AK14" i="6"/>
  <c r="AO14" i="6"/>
  <c r="AN14" i="6"/>
  <c r="AL14" i="6"/>
  <c r="AG26" i="6"/>
  <c r="AV26" i="6"/>
  <c r="AI26" i="6"/>
  <c r="AJ26" i="6"/>
  <c r="AK26" i="6"/>
  <c r="AT26" i="6"/>
  <c r="AS26" i="6"/>
  <c r="AH26" i="6"/>
  <c r="AL26" i="6"/>
  <c r="AO26" i="6"/>
  <c r="AM26" i="6"/>
  <c r="AP26" i="6"/>
  <c r="AN26" i="6"/>
  <c r="AU26" i="6"/>
  <c r="AQ26" i="6"/>
  <c r="AR26" i="6"/>
  <c r="AG15" i="6"/>
  <c r="AT15" i="6"/>
  <c r="AS15" i="6"/>
  <c r="AH15" i="6"/>
  <c r="AI15" i="6"/>
  <c r="AU15" i="6"/>
  <c r="AV15" i="6"/>
  <c r="AP15" i="6"/>
  <c r="AQ15" i="6"/>
  <c r="AR15" i="6"/>
  <c r="AM15" i="6"/>
  <c r="AJ15" i="6"/>
  <c r="AN15" i="6"/>
  <c r="AL15" i="6"/>
  <c r="AO15" i="6"/>
  <c r="AK15" i="6"/>
  <c r="AG16" i="6"/>
  <c r="AR16" i="6"/>
  <c r="AT16" i="6"/>
  <c r="AS16" i="6"/>
  <c r="AH16" i="6"/>
  <c r="AU16" i="6"/>
  <c r="AV16" i="6"/>
  <c r="AO16" i="6"/>
  <c r="AP16" i="6"/>
  <c r="AJ16" i="6"/>
  <c r="AM16" i="6"/>
  <c r="AN16" i="6"/>
  <c r="AL16" i="6"/>
  <c r="AQ16" i="6"/>
  <c r="AK16" i="6"/>
  <c r="AI16" i="6"/>
  <c r="AG19" i="6"/>
  <c r="AO19" i="6"/>
  <c r="AP19" i="6"/>
  <c r="AQ19" i="6"/>
  <c r="AR19" i="6"/>
  <c r="AL19" i="6"/>
  <c r="AM19" i="6"/>
  <c r="AT19" i="6"/>
  <c r="AV19" i="6"/>
  <c r="AJ19" i="6"/>
  <c r="AS19" i="6"/>
  <c r="AI19" i="6"/>
  <c r="AK19" i="6"/>
  <c r="AN19" i="6"/>
  <c r="AU19" i="6"/>
  <c r="AH19" i="6"/>
  <c r="AG23" i="6"/>
  <c r="AK23" i="6"/>
  <c r="AL23" i="6"/>
  <c r="AN23" i="6"/>
  <c r="AM23" i="6"/>
  <c r="AV23" i="6"/>
  <c r="AI23" i="6"/>
  <c r="AO23" i="6"/>
  <c r="AT23" i="6"/>
  <c r="AR23" i="6"/>
  <c r="AP23" i="6"/>
  <c r="AJ23" i="6"/>
  <c r="AH23" i="6"/>
  <c r="AS23" i="6"/>
  <c r="AU23" i="6"/>
  <c r="AQ23" i="6"/>
  <c r="AL25" i="6"/>
  <c r="AJ25" i="6"/>
  <c r="AK25" i="6"/>
  <c r="AT25" i="6"/>
  <c r="AS25" i="6"/>
  <c r="AH25" i="6"/>
  <c r="AU25" i="6"/>
  <c r="AR25" i="6"/>
  <c r="AO25" i="6"/>
  <c r="AI25" i="6"/>
  <c r="AM25" i="6"/>
  <c r="AN25" i="6"/>
  <c r="AP25" i="6"/>
  <c r="AQ25" i="6"/>
  <c r="AV25" i="6"/>
  <c r="AM21" i="6"/>
  <c r="AN21" i="6"/>
  <c r="AO21" i="6"/>
  <c r="AP21" i="6"/>
  <c r="AQ21" i="6"/>
  <c r="AJ21" i="6"/>
  <c r="AK21" i="6"/>
  <c r="AV21" i="6"/>
  <c r="AR21" i="6"/>
  <c r="AL21" i="6"/>
  <c r="AI21" i="6"/>
  <c r="AT21" i="6"/>
  <c r="AS21" i="6"/>
  <c r="AH21" i="6"/>
  <c r="AU21" i="6"/>
  <c r="AJ24" i="6"/>
  <c r="AK24" i="6"/>
  <c r="AL24" i="6"/>
  <c r="AM24" i="6"/>
  <c r="AU24" i="6"/>
  <c r="AV24" i="6"/>
  <c r="AI24" i="6"/>
  <c r="AO24" i="6"/>
  <c r="AR24" i="6"/>
  <c r="AT24" i="6"/>
  <c r="AQ24" i="6"/>
  <c r="AH24" i="6"/>
  <c r="AN24" i="6"/>
  <c r="AS24" i="6"/>
  <c r="AP24" i="6"/>
  <c r="AG20" i="6"/>
  <c r="AN20" i="6"/>
  <c r="AO20" i="6"/>
  <c r="AP20" i="6"/>
  <c r="AQ20" i="6"/>
  <c r="AR20" i="6"/>
  <c r="AK20" i="6"/>
  <c r="AL20" i="6"/>
  <c r="AI20" i="6"/>
  <c r="AT20" i="6"/>
  <c r="AV20" i="6"/>
  <c r="AM20" i="6"/>
  <c r="AJ20" i="6"/>
  <c r="AS20" i="6"/>
  <c r="AU20" i="6"/>
  <c r="AH20" i="6"/>
  <c r="AU13" i="6"/>
  <c r="AV13" i="6"/>
  <c r="AI13" i="6"/>
  <c r="AJ13" i="6"/>
  <c r="AR13" i="6"/>
  <c r="AM13" i="6"/>
  <c r="AK13" i="6"/>
  <c r="AN13" i="6"/>
  <c r="AP13" i="6"/>
  <c r="AH13" i="6"/>
  <c r="AS13" i="6"/>
  <c r="AO13" i="6"/>
  <c r="AT13" i="6"/>
  <c r="AQ13" i="6"/>
  <c r="AL13" i="6"/>
  <c r="AG27" i="6"/>
  <c r="AU27" i="6"/>
  <c r="AV27" i="6"/>
  <c r="AI27" i="6"/>
  <c r="AJ27" i="6"/>
  <c r="AR27" i="6"/>
  <c r="AS27" i="6"/>
  <c r="AQ27" i="6"/>
  <c r="AO27" i="6"/>
  <c r="AL27" i="6"/>
  <c r="AH27" i="6"/>
  <c r="AK27" i="6"/>
  <c r="AP27" i="6"/>
  <c r="AM27" i="6"/>
  <c r="AT27" i="6"/>
  <c r="AN27" i="6"/>
  <c r="AK11" i="6"/>
  <c r="AL11" i="6"/>
  <c r="AM11" i="6"/>
  <c r="AU11" i="6"/>
  <c r="AV11" i="6"/>
  <c r="AR11" i="6"/>
  <c r="AN11" i="6"/>
  <c r="AQ11" i="6"/>
  <c r="AS11" i="6"/>
  <c r="AT11" i="6"/>
  <c r="AG17" i="6"/>
  <c r="AQ17" i="6"/>
  <c r="AR17" i="6"/>
  <c r="AT17" i="6"/>
  <c r="AS17" i="6"/>
  <c r="AH17" i="6"/>
  <c r="AU17" i="6"/>
  <c r="AN17" i="6"/>
  <c r="AO17" i="6"/>
  <c r="AV17" i="6"/>
  <c r="AP17" i="6"/>
  <c r="AJ17" i="6"/>
  <c r="AM17" i="6"/>
  <c r="AK17" i="6"/>
  <c r="AL17" i="6"/>
  <c r="AI17" i="6"/>
  <c r="AG22" i="6"/>
  <c r="AL22" i="6"/>
  <c r="AM22" i="6"/>
  <c r="AN22" i="6"/>
  <c r="AO22" i="6"/>
  <c r="AJ22" i="6"/>
  <c r="AI22" i="6"/>
  <c r="AP22" i="6"/>
  <c r="AR22" i="6"/>
  <c r="AT22" i="6"/>
  <c r="AV22" i="6"/>
  <c r="AU22" i="6"/>
  <c r="AS22" i="6"/>
  <c r="AH22" i="6"/>
  <c r="AK22" i="6"/>
  <c r="AQ22" i="6"/>
  <c r="AI11" i="6"/>
  <c r="AH11" i="6"/>
  <c r="AJ11" i="6"/>
  <c r="AG11" i="6"/>
  <c r="AG25" i="6"/>
  <c r="AG24" i="6"/>
  <c r="AG21" i="6"/>
  <c r="AG13" i="6"/>
  <c r="AQ52" i="6" l="1"/>
  <c r="AA57" i="6" s="1"/>
  <c r="AU52" i="6"/>
  <c r="V57" i="6" s="1"/>
  <c r="AH52" i="6"/>
  <c r="Z56" i="6" s="1"/>
  <c r="AV52" i="6"/>
  <c r="V58" i="6" s="1"/>
  <c r="AG52" i="6"/>
  <c r="Z55" i="6" s="1"/>
  <c r="AN52" i="6"/>
  <c r="W58" i="6" s="1"/>
  <c r="AP52" i="6"/>
  <c r="AA56" i="6" s="1"/>
  <c r="AI52" i="6"/>
  <c r="Z57" i="6" s="1"/>
  <c r="AT52" i="6"/>
  <c r="V56" i="6" s="1"/>
  <c r="AM52" i="6"/>
  <c r="W57" i="6" s="1"/>
  <c r="AK52" i="6"/>
  <c r="W55" i="6" s="1"/>
  <c r="AS52" i="6"/>
  <c r="V55" i="6" s="1"/>
  <c r="AL52" i="6"/>
  <c r="W56" i="6" s="1"/>
  <c r="AJ52" i="6"/>
  <c r="Z58" i="6" s="1"/>
  <c r="AB58" i="6" s="1"/>
  <c r="AO52" i="6"/>
  <c r="AA55" i="6" s="1"/>
  <c r="AR52" i="6"/>
  <c r="AA58" i="6" s="1"/>
  <c r="AB56" i="6" l="1"/>
  <c r="AB57" i="6"/>
  <c r="AB55" i="6"/>
  <c r="AA59" i="6"/>
  <c r="V59" i="6"/>
  <c r="W59" i="6" l="1"/>
  <c r="V61" i="6" s="1"/>
  <c r="Z59" i="6"/>
  <c r="AB59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<sst xmlns="http://schemas.openxmlformats.org/spreadsheetml/2006/main" count="87" uniqueCount="71">
  <si>
    <t>Property Ownership</t>
  </si>
  <si>
    <t>Property Address</t>
  </si>
  <si>
    <t>Post Code</t>
  </si>
  <si>
    <t>Property Type</t>
  </si>
  <si>
    <t>Estimated Property value (£)</t>
  </si>
  <si>
    <t>Monthly Gross Rental (£)</t>
  </si>
  <si>
    <t>New Loan Amount or Balance Outstanding (£)</t>
  </si>
  <si>
    <t>Year Aquired</t>
  </si>
  <si>
    <t>Is the property a HMO?</t>
  </si>
  <si>
    <t>Lender Name</t>
  </si>
  <si>
    <t>Rental Cover</t>
  </si>
  <si>
    <t>LTV</t>
  </si>
  <si>
    <t>Ownership Details</t>
  </si>
  <si>
    <t>Property Details</t>
  </si>
  <si>
    <t>Mortgage Details</t>
  </si>
  <si>
    <t>Name(s) of Applicant(s):</t>
  </si>
  <si>
    <t>If individual:</t>
  </si>
  <si>
    <t>1st Named Applicant</t>
  </si>
  <si>
    <t>2nd Named Applicant</t>
  </si>
  <si>
    <t>3rd Named Applicant</t>
  </si>
  <si>
    <t>4th Named Applicant</t>
  </si>
  <si>
    <t>If company:</t>
  </si>
  <si>
    <t>Name of company</t>
  </si>
  <si>
    <t>Date:</t>
  </si>
  <si>
    <t>Is the property currently let?</t>
  </si>
  <si>
    <t>Totals</t>
  </si>
  <si>
    <t>Individual - Single Investment Properties</t>
  </si>
  <si>
    <t>Individual - HMOs</t>
  </si>
  <si>
    <t>Limited Company - Single Investment Properties</t>
  </si>
  <si>
    <t>Limited Company - HMOs</t>
  </si>
  <si>
    <t>Total</t>
  </si>
  <si>
    <t>Total Borrowing (£)</t>
  </si>
  <si>
    <t>Property Value (£)</t>
  </si>
  <si>
    <t>Monthly Gross Rent</t>
  </si>
  <si>
    <t>Balance Outstanding</t>
  </si>
  <si>
    <t>Monthly Payment</t>
  </si>
  <si>
    <t>Valuation</t>
  </si>
  <si>
    <t>Ind -SIV</t>
  </si>
  <si>
    <t>Ind - HMO</t>
  </si>
  <si>
    <t>Co - SIV</t>
  </si>
  <si>
    <t>Co - HMO</t>
  </si>
  <si>
    <t>Sole source of income</t>
  </si>
  <si>
    <t>Multi-Unit Freehold</t>
  </si>
  <si>
    <t>Single Family</t>
  </si>
  <si>
    <t>Up to 12 months</t>
  </si>
  <si>
    <t>Letting Agent (source &amp; manage tenancies)</t>
  </si>
  <si>
    <t>Less than 2 weeks</t>
  </si>
  <si>
    <t>Increase by more than 10%</t>
  </si>
  <si>
    <t>What are your plans for your rental units over the next five years?</t>
  </si>
  <si>
    <t>Increase the number of units</t>
  </si>
  <si>
    <t>From the following options, please select how rental voids are managed across the portfolio:</t>
  </si>
  <si>
    <t>Savings</t>
  </si>
  <si>
    <t xml:space="preserve">Details of the property(ies) being purchased, remortgaged with loan, or already held </t>
  </si>
  <si>
    <t>Investment Strategy:</t>
  </si>
  <si>
    <t>Average length of tenancy for property portfolio:</t>
  </si>
  <si>
    <t>Average void period for properties in the portfolio:</t>
  </si>
  <si>
    <t>Do you expect your net rental income to increase, decrease or stay the same over the next five years?</t>
  </si>
  <si>
    <t>Tenant Profile (select all that apply):</t>
  </si>
  <si>
    <t>Initial Tenancy Period (select all that apply):</t>
  </si>
  <si>
    <t>Property Management (select all that apply):</t>
  </si>
  <si>
    <t>Completion Guidance</t>
  </si>
  <si>
    <t>Operating Model:</t>
  </si>
  <si>
    <t>Monthly Mortgage Payment (£)</t>
  </si>
  <si>
    <t>If a HMO, is a licence required?</t>
  </si>
  <si>
    <t>Portfolio LTV</t>
  </si>
  <si>
    <r>
      <rPr>
        <sz val="30"/>
        <color theme="0"/>
        <rFont val="Arial"/>
        <family val="2"/>
      </rPr>
      <t>Property Portfolio Schedule</t>
    </r>
    <r>
      <rPr>
        <sz val="20"/>
        <color theme="0"/>
        <rFont val="Arial"/>
        <family val="2"/>
      </rPr>
      <t xml:space="preserve">
Complete this form to detail the Buy to Let Portfolio held in a personal, joint or a Limited Company name</t>
    </r>
  </si>
  <si>
    <r>
      <rPr>
        <sz val="30"/>
        <color theme="0"/>
        <rFont val="Arial"/>
        <family val="2"/>
      </rPr>
      <t>Buy-to-let Portfolio Declaration</t>
    </r>
    <r>
      <rPr>
        <sz val="11"/>
        <color theme="0"/>
        <rFont val="Arial"/>
        <family val="2"/>
      </rPr>
      <t xml:space="preserve">
Please complete the following questions using the drop-downs provided</t>
    </r>
  </si>
  <si>
    <t>If individual, which applicant(s) own the property 
(solely or jointly with others)
If owned by a company, name of the company</t>
  </si>
  <si>
    <t>Overall Equity</t>
  </si>
  <si>
    <t>Total Value</t>
  </si>
  <si>
    <t>Balance Outst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</si>
</sst>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%;[Red]\-#,##0.0%;&quot;-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20"/>
      <color theme="0"/>
      <name val="Arial"/>
      <family val="2"/>
    </font>
    <font>
      <sz val="30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135">
        <stop position="0">
          <color rgb="FFDF0067"/>
        </stop>
        <stop position="1">
          <color rgb="FF3C1558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F0067"/>
      </left>
      <right/>
      <top style="medium">
        <color rgb="FFDF0067"/>
      </top>
      <bottom/>
      <diagonal/>
    </border>
    <border>
      <left/>
      <right/>
      <top style="medium">
        <color rgb="FFDF0067"/>
      </top>
      <bottom/>
      <diagonal/>
    </border>
    <border>
      <left/>
      <right style="medium">
        <color rgb="FFDF0067"/>
      </right>
      <top style="medium">
        <color rgb="FFDF0067"/>
      </top>
      <bottom/>
      <diagonal/>
    </border>
    <border>
      <left style="medium">
        <color rgb="FFDF0067"/>
      </left>
      <right/>
      <top/>
      <bottom/>
      <diagonal/>
    </border>
    <border>
      <left/>
      <right style="medium">
        <color rgb="FFDF0067"/>
      </right>
      <top/>
      <bottom/>
      <diagonal/>
    </border>
    <border>
      <left style="medium">
        <color rgb="FFDF0067"/>
      </left>
      <right/>
      <top/>
      <bottom style="medium">
        <color rgb="FFDF0067"/>
      </bottom>
      <diagonal/>
    </border>
    <border>
      <left/>
      <right/>
      <top/>
      <bottom style="medium">
        <color rgb="FFDF0067"/>
      </bottom>
      <diagonal/>
    </border>
    <border>
      <left/>
      <right style="medium">
        <color rgb="FFDF0067"/>
      </right>
      <top/>
      <bottom style="medium">
        <color rgb="FFDF006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rgb="FFDF0067"/>
      </left>
      <right style="medium">
        <color rgb="FFDF0067"/>
      </right>
      <top style="medium">
        <color rgb="FFDF0067"/>
      </top>
      <bottom style="medium">
        <color rgb="FFDF0067"/>
      </bottom>
      <diagonal/>
    </border>
    <border>
      <left style="medium">
        <color rgb="FFDF0067"/>
      </left>
      <right style="thin">
        <color indexed="64"/>
      </right>
      <top/>
      <bottom style="thin">
        <color indexed="64"/>
      </bottom>
      <diagonal/>
    </border>
    <border>
      <left style="medium">
        <color rgb="FFDF0067"/>
      </left>
      <right style="thin">
        <color indexed="64"/>
      </right>
      <top style="thin">
        <color indexed="64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/>
      <bottom style="medium">
        <color rgb="FFDF0067"/>
      </bottom>
      <diagonal/>
    </border>
    <border>
      <left style="thin">
        <color indexed="64"/>
      </left>
      <right style="medium">
        <color rgb="FFDF0067"/>
      </right>
      <top/>
      <bottom style="medium">
        <color rgb="FFDF0067"/>
      </bottom>
      <diagonal/>
    </border>
    <border>
      <left style="medium">
        <color rgb="FFDF0067"/>
      </left>
      <right style="thin">
        <color indexed="64"/>
      </right>
      <top/>
      <bottom style="medium">
        <color rgb="FFDF0067"/>
      </bottom>
      <diagonal/>
    </border>
    <border>
      <left style="thin">
        <color indexed="64"/>
      </left>
      <right/>
      <top/>
      <bottom style="medium">
        <color rgb="FFDF0067"/>
      </bottom>
      <diagonal/>
    </border>
    <border>
      <left style="medium">
        <color rgb="FFDF0067"/>
      </left>
      <right/>
      <top style="medium">
        <color rgb="FFDF0067"/>
      </top>
      <bottom style="medium">
        <color rgb="FFDF0067"/>
      </bottom>
      <diagonal/>
    </border>
    <border>
      <left/>
      <right/>
      <top style="medium">
        <color rgb="FFDF0067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DF0067"/>
      </right>
      <top/>
      <bottom/>
      <diagonal/>
    </border>
    <border>
      <left/>
      <right style="medium">
        <color rgb="FFDF0067"/>
      </right>
      <top style="medium">
        <color rgb="FFDF0067"/>
      </top>
      <bottom style="medium">
        <color rgb="FFDF0067"/>
      </bottom>
      <diagonal/>
    </border>
    <border>
      <left style="thin">
        <color indexed="64"/>
      </left>
      <right/>
      <top style="medium">
        <color rgb="FFDF0067"/>
      </top>
      <bottom style="thin">
        <color indexed="64"/>
      </bottom>
      <diagonal/>
    </border>
    <border>
      <left/>
      <right/>
      <top style="medium">
        <color rgb="FFDF0067"/>
      </top>
      <bottom style="thin">
        <color indexed="64"/>
      </bottom>
      <diagonal/>
    </border>
    <border>
      <left/>
      <right style="medium">
        <color rgb="FFDF0067"/>
      </right>
      <top style="thin">
        <color indexed="64"/>
      </top>
      <bottom/>
      <diagonal/>
    </border>
    <border>
      <left/>
      <right style="medium">
        <color rgb="FFDF0067"/>
      </right>
      <top/>
      <bottom style="thin">
        <color indexed="64"/>
      </bottom>
      <diagonal/>
    </border>
    <border>
      <left/>
      <right style="medium">
        <color rgb="FFDF006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DF0067"/>
      </bottom>
      <diagonal/>
    </border>
    <border>
      <left/>
      <right/>
      <top style="thin">
        <color indexed="64"/>
      </top>
      <bottom style="medium">
        <color rgb="FFDF0067"/>
      </bottom>
      <diagonal/>
    </border>
    <border>
      <left/>
      <right style="thin">
        <color indexed="64"/>
      </right>
      <top style="thin">
        <color indexed="64"/>
      </top>
      <bottom style="medium">
        <color rgb="FFDF0067"/>
      </bottom>
      <diagonal/>
    </border>
    <border>
      <left/>
      <right style="medium">
        <color rgb="FFDF0067"/>
      </right>
      <top style="thin">
        <color indexed="64"/>
      </top>
      <bottom style="medium">
        <color rgb="FFDF0067"/>
      </bottom>
      <diagonal/>
    </border>
    <border>
      <left style="medium">
        <color rgb="FFDF0067"/>
      </left>
      <right style="medium">
        <color rgb="FFDF0067"/>
      </right>
      <top style="medium">
        <color rgb="FFDF0067"/>
      </top>
      <bottom/>
      <diagonal/>
    </border>
    <border>
      <left style="medium">
        <color rgb="FFDF0067"/>
      </left>
      <right style="medium">
        <color rgb="FFDF0067"/>
      </right>
      <top/>
      <bottom/>
      <diagonal/>
    </border>
    <border>
      <left style="medium">
        <color rgb="FFDF0067"/>
      </left>
      <right style="medium">
        <color rgb="FFDF0067"/>
      </right>
      <top/>
      <bottom style="medium">
        <color rgb="FFDF0067"/>
      </bottom>
      <diagonal/>
    </border>
    <border>
      <left style="thin">
        <color indexed="64"/>
      </left>
      <right style="thin">
        <color indexed="64"/>
      </right>
      <top style="medium">
        <color rgb="FFDF0067"/>
      </top>
      <bottom/>
      <diagonal/>
    </border>
    <border>
      <left style="medium">
        <color rgb="FFDF0067"/>
      </left>
      <right style="thin">
        <color indexed="64"/>
      </right>
      <top style="medium">
        <color rgb="FFDF0067"/>
      </top>
      <bottom/>
      <diagonal/>
    </border>
    <border>
      <left style="thin">
        <color indexed="64"/>
      </left>
      <right style="thin">
        <color indexed="64"/>
      </right>
      <top style="medium">
        <color rgb="FFDF0067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medium">
        <color rgb="FFDF0067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thin">
        <color indexed="64"/>
      </top>
      <bottom style="medium">
        <color rgb="FFDF0067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DF0067"/>
      </bottom>
      <diagonal/>
    </border>
    <border>
      <left style="medium">
        <color rgb="FFDF0067"/>
      </left>
      <right style="thin">
        <color theme="1"/>
      </right>
      <top style="medium">
        <color rgb="FFDF0067"/>
      </top>
      <bottom/>
      <diagonal/>
    </border>
    <border>
      <left style="medium">
        <color rgb="FFDF0067"/>
      </left>
      <right style="thin">
        <color theme="1"/>
      </right>
      <top/>
      <bottom style="medium">
        <color rgb="FFDF0067"/>
      </bottom>
      <diagonal/>
    </border>
    <border>
      <left style="thin">
        <color theme="1"/>
      </left>
      <right style="medium">
        <color rgb="FFDF0067"/>
      </right>
      <top style="thin">
        <color theme="1"/>
      </top>
      <bottom/>
      <diagonal/>
    </border>
    <border>
      <left style="thin">
        <color theme="1"/>
      </left>
      <right style="medium">
        <color rgb="FFDF0067"/>
      </right>
      <top style="thin">
        <color theme="1"/>
      </top>
      <bottom style="thin">
        <color theme="1"/>
      </bottom>
      <diagonal/>
    </border>
    <border>
      <left style="medium">
        <color rgb="FFDF0067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DF0067"/>
      </left>
      <right style="thin">
        <color indexed="64"/>
      </right>
      <top style="medium">
        <color rgb="FFDF0067"/>
      </top>
      <bottom style="thin">
        <color theme="1"/>
      </bottom>
      <diagonal/>
    </border>
    <border>
      <left style="medium">
        <color rgb="FFDF0067"/>
      </left>
      <right style="thin">
        <color indexed="64"/>
      </right>
      <top style="thin">
        <color theme="1"/>
      </top>
      <bottom style="medium">
        <color rgb="FFDF006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0" fillId="7" borderId="0" xfId="0" applyFill="1"/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10" fillId="3" borderId="0" xfId="0" applyFont="1" applyFill="1" applyAlignment="1">
      <alignment horizontal="left" vertical="top" wrapText="1" indent="1"/>
    </xf>
    <xf numFmtId="9" fontId="0" fillId="0" borderId="4" xfId="0" applyNumberFormat="1" applyBorder="1" applyAlignment="1" applyProtection="1">
      <alignment horizontal="center"/>
      <protection locked="0"/>
    </xf>
    <xf numFmtId="9" fontId="0" fillId="0" borderId="1" xfId="1" applyFont="1" applyBorder="1" applyAlignment="1" applyProtection="1">
      <alignment horizontal="center"/>
      <protection locked="0"/>
    </xf>
    <xf numFmtId="9" fontId="0" fillId="0" borderId="3" xfId="1" applyFont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4" fontId="0" fillId="0" borderId="4" xfId="0" applyNumberFormat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44" fontId="0" fillId="0" borderId="18" xfId="0" applyNumberFormat="1" applyBorder="1" applyAlignment="1" applyProtection="1">
      <alignment horizontal="center"/>
      <protection locked="0"/>
    </xf>
    <xf numFmtId="44" fontId="0" fillId="0" borderId="36" xfId="0" applyNumberFormat="1" applyBorder="1" applyAlignment="1" applyProtection="1">
      <alignment horizontal="center"/>
      <protection locked="0"/>
    </xf>
    <xf numFmtId="44" fontId="0" fillId="0" borderId="9" xfId="0" applyNumberFormat="1" applyBorder="1" applyAlignment="1" applyProtection="1">
      <alignment horizontal="center"/>
      <protection locked="0"/>
    </xf>
    <xf numFmtId="44" fontId="14" fillId="3" borderId="11" xfId="0" applyNumberFormat="1" applyFont="1" applyFill="1" applyBorder="1" applyAlignment="1">
      <alignment horizontal="center"/>
    </xf>
    <xf numFmtId="44" fontId="14" fillId="3" borderId="10" xfId="0" applyNumberFormat="1" applyFont="1" applyFill="1" applyBorder="1" applyAlignment="1">
      <alignment horizontal="center"/>
    </xf>
    <xf numFmtId="44" fontId="14" fillId="3" borderId="0" xfId="0" applyNumberFormat="1" applyFont="1" applyFill="1"/>
    <xf numFmtId="44" fontId="14" fillId="3" borderId="35" xfId="0" applyNumberFormat="1" applyFont="1" applyFill="1" applyBorder="1" applyAlignment="1">
      <alignment horizontal="center"/>
    </xf>
    <xf numFmtId="44" fontId="14" fillId="3" borderId="13" xfId="0" applyNumberFormat="1" applyFont="1" applyFill="1" applyBorder="1" applyAlignment="1">
      <alignment horizontal="center"/>
    </xf>
    <xf numFmtId="44" fontId="15" fillId="3" borderId="34" xfId="0" applyNumberFormat="1" applyFont="1" applyFill="1" applyBorder="1" applyAlignment="1">
      <alignment horizontal="center"/>
    </xf>
    <xf numFmtId="44" fontId="15" fillId="3" borderId="15" xfId="0" applyNumberFormat="1" applyFont="1" applyFill="1" applyBorder="1" applyAlignment="1">
      <alignment horizontal="center"/>
    </xf>
    <xf numFmtId="0" fontId="15" fillId="3" borderId="0" xfId="0" applyFont="1" applyFill="1"/>
    <xf numFmtId="44" fontId="15" fillId="3" borderId="14" xfId="0" applyNumberFormat="1" applyFont="1" applyFill="1" applyBorder="1" applyAlignment="1">
      <alignment horizontal="center"/>
    </xf>
    <xf numFmtId="44" fontId="15" fillId="3" borderId="21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0" xfId="0" applyFont="1" applyFill="1"/>
    <xf numFmtId="9" fontId="15" fillId="3" borderId="41" xfId="1" applyFont="1" applyFill="1" applyBorder="1" applyAlignment="1">
      <alignment horizontal="center"/>
    </xf>
    <xf numFmtId="0" fontId="0" fillId="4" borderId="27" xfId="0" applyFill="1" applyBorder="1" applyAlignment="1">
      <alignment vertical="center" wrapText="1"/>
    </xf>
    <xf numFmtId="0" fontId="0" fillId="0" borderId="70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1" xfId="0" applyBorder="1" applyProtection="1">
      <protection locked="0"/>
    </xf>
    <xf numFmtId="44" fontId="7" fillId="3" borderId="0" xfId="0" applyNumberFormat="1" applyFont="1" applyFill="1" applyAlignment="1">
      <alignment vertical="center" wrapText="1"/>
    </xf>
    <xf numFmtId="44" fontId="15" fillId="3" borderId="41" xfId="1" applyNumberFormat="1" applyFont="1" applyFill="1" applyBorder="1" applyAlignment="1">
      <alignment horizontal="center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4" borderId="74" xfId="0" applyFill="1" applyBorder="1" applyAlignment="1">
      <alignment vertical="center" wrapText="1"/>
    </xf>
    <xf numFmtId="0" fontId="0" fillId="4" borderId="75" xfId="0" applyFill="1" applyBorder="1" applyAlignment="1">
      <alignment vertical="center" wrapText="1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76" xfId="0" applyBorder="1" applyAlignment="1" applyProtection="1">
      <alignment horizontal="left" vertical="center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4" borderId="78" xfId="0" applyFill="1" applyBorder="1" applyAlignment="1">
      <alignment vertical="center" wrapText="1"/>
    </xf>
    <xf numFmtId="0" fontId="0" fillId="4" borderId="79" xfId="0" applyFill="1" applyBorder="1" applyAlignment="1">
      <alignment vertical="center" wrapText="1"/>
    </xf>
    <xf numFmtId="0" fontId="0" fillId="4" borderId="80" xfId="0" applyFill="1" applyBorder="1" applyAlignment="1">
      <alignment vertical="center" wrapText="1"/>
    </xf>
    <xf numFmtId="0" fontId="0" fillId="0" borderId="68" xfId="0" applyBorder="1" applyAlignment="1" applyProtection="1">
      <alignment horizontal="left" vertic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37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38" xfId="0" applyFont="1" applyFill="1" applyBorder="1" applyAlignment="1" applyProtection="1">
      <alignment horizontal="center" vertical="center" wrapText="1"/>
      <protection locked="0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0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5" fillId="4" borderId="49" xfId="0" applyFont="1" applyFill="1" applyBorder="1" applyAlignment="1" applyProtection="1">
      <alignment horizontal="center" vertical="center" wrapText="1"/>
      <protection locked="0"/>
    </xf>
    <xf numFmtId="0" fontId="5" fillId="4" borderId="50" xfId="0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 applyProtection="1">
      <alignment horizontal="center" vertical="center" wrapText="1"/>
      <protection locked="0"/>
    </xf>
    <xf numFmtId="0" fontId="5" fillId="4" borderId="66" xfId="0" applyFont="1" applyFill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 applyProtection="1">
      <alignment horizontal="center" vertical="center" wrapText="1"/>
      <protection locked="0"/>
    </xf>
    <xf numFmtId="0" fontId="5" fillId="4" borderId="67" xfId="0" applyFont="1" applyFill="1" applyBorder="1" applyAlignment="1" applyProtection="1">
      <alignment horizontal="center" vertical="center" wrapText="1"/>
      <protection locked="0"/>
    </xf>
    <xf numFmtId="0" fontId="5" fillId="4" borderId="47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9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3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11" fillId="5" borderId="49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3" xfId="0" applyFont="1" applyFill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wrapText="1"/>
      <protection locked="0"/>
    </xf>
    <xf numFmtId="0" fontId="5" fillId="4" borderId="51" xfId="0" applyFont="1" applyFill="1" applyBorder="1" applyAlignment="1" applyProtection="1">
      <alignment horizontal="center" vertical="center" wrapText="1"/>
      <protection locked="0"/>
    </xf>
    <xf numFmtId="164" fontId="14" fillId="3" borderId="11" xfId="0" applyNumberFormat="1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2" borderId="54" xfId="0" applyFont="1" applyFill="1" applyBorder="1" applyAlignment="1" applyProtection="1">
      <alignment horizontal="left"/>
      <protection locked="0"/>
    </xf>
    <xf numFmtId="0" fontId="2" fillId="2" borderId="55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58" xfId="0" applyFont="1" applyFill="1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5" fillId="4" borderId="72" xfId="0" applyFont="1" applyFill="1" applyBorder="1" applyAlignment="1" applyProtection="1">
      <alignment horizontal="center" vertical="center" wrapText="1"/>
      <protection locked="0"/>
    </xf>
    <xf numFmtId="0" fontId="5" fillId="4" borderId="73" xfId="0" applyFont="1" applyFill="1" applyBorder="1" applyAlignment="1" applyProtection="1">
      <alignment horizontal="center" vertical="center" wrapText="1"/>
      <protection locked="0"/>
    </xf>
    <xf numFmtId="0" fontId="4" fillId="4" borderId="47" xfId="0" applyFont="1" applyFill="1" applyBorder="1" applyAlignment="1" applyProtection="1">
      <alignment horizontal="center"/>
      <protection locked="0"/>
    </xf>
    <xf numFmtId="0" fontId="4" fillId="4" borderId="45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5" fillId="4" borderId="52" xfId="0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15" fillId="3" borderId="49" xfId="0" applyFont="1" applyFill="1" applyBorder="1" applyAlignment="1">
      <alignment horizontal="left"/>
    </xf>
    <xf numFmtId="0" fontId="15" fillId="3" borderId="50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5" fillId="4" borderId="32" xfId="0" applyFont="1" applyFill="1" applyBorder="1" applyAlignment="1" applyProtection="1">
      <alignment horizontal="center" vertical="center" wrapText="1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5" fillId="3" borderId="14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164" fontId="15" fillId="3" borderId="22" xfId="0" applyNumberFormat="1" applyFont="1" applyFill="1" applyBorder="1" applyAlignment="1">
      <alignment horizontal="center"/>
    </xf>
    <xf numFmtId="164" fontId="15" fillId="3" borderId="23" xfId="0" applyNumberFormat="1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F0067"/>
      <color rgb="FF3C0965"/>
      <color rgb="FF3C15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370915</xdr:rowOff>
    </xdr:from>
    <xdr:to>
      <xdr:col>5</xdr:col>
      <xdr:colOff>11906</xdr:colOff>
      <xdr:row>9</xdr:row>
      <xdr:rowOff>464343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741D2D-D4D5-4935-9FD3-B65037B92A63}"/>
            </a:ext>
          </a:extLst>
        </xdr:cNvPr>
        <xdr:cNvSpPr txBox="1"/>
      </xdr:nvSpPr>
      <xdr:spPr>
        <a:xfrm>
          <a:off x="0" y="9491103"/>
          <a:ext cx="14430375" cy="1045928"/>
        </a:xfrm>
        <a:prstGeom prst="rect">
          <a:avLst/>
        </a:prstGeom>
        <a:solidFill>
          <a:schemeClr val="tx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Totals: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="0" u="sng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totals for rental income, mortgage balances and mortgage payments will be calculated and shown at the bottom of the schedule.  </a:t>
          </a:r>
          <a:b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check to ensure that the outcome is what is expected.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="1" u="sng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95249</xdr:rowOff>
    </xdr:from>
    <xdr:to>
      <xdr:col>0</xdr:col>
      <xdr:colOff>6944694</xdr:colOff>
      <xdr:row>4</xdr:row>
      <xdr:rowOff>4363045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5C6396-178C-0600-5EC6-C7A977718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1093"/>
          <a:ext cx="6944694" cy="426779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7143750</xdr:colOff>
      <xdr:row>4</xdr:row>
      <xdr:rowOff>35719</xdr:rowOff>
    </xdr:from>
    <xdr:to>
      <xdr:col>3</xdr:col>
      <xdr:colOff>570044</xdr:colOff>
      <xdr:row>5</xdr:row>
      <xdr:rowOff>500854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8616AD-493E-1302-72FF-F5FF13F0C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1071563"/>
          <a:ext cx="6630325" cy="566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5</xdr:row>
      <xdr:rowOff>750094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FF10499-3680-73B6-AF31-CB3E2CB1737D}"/>
            </a:ext>
          </a:extLst>
        </xdr:cNvPr>
        <xdr:cNvSpPr/>
      </xdr:nvSpPr>
      <xdr:spPr>
        <a:xfrm>
          <a:off x="0" y="1035844"/>
          <a:ext cx="14418469" cy="5953125"/>
        </a:xfrm>
        <a:prstGeom prst="rect">
          <a:avLst/>
        </a:prstGeom>
        <a:noFill/>
        <a:ln>
          <a:solidFill>
            <a:srgbClr val="DF006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 editAs="oneCell">
    <xdr:from>
      <xdr:col>0</xdr:col>
      <xdr:colOff>0</xdr:colOff>
      <xdr:row>6</xdr:row>
      <xdr:rowOff>1</xdr:rowOff>
    </xdr:from>
    <xdr:to>
      <xdr:col>0</xdr:col>
      <xdr:colOff>6697030</xdr:colOff>
      <xdr:row>8</xdr:row>
      <xdr:rowOff>38399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4B05824-2F09-345D-978B-1671C3AB3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89"/>
        <a:stretch/>
      </xdr:blipFill>
      <xdr:spPr>
        <a:xfrm>
          <a:off x="0" y="7024689"/>
          <a:ext cx="6697030" cy="2133898"/>
        </a:xfrm>
        <a:prstGeom prst="rect">
          <a:avLst/>
        </a:prstGeom>
      </xdr:spPr>
    </xdr:pic>
    <xdr:clientData/>
  </xdr:twoCellAnchor>
  <xdr:twoCellAnchor editAs="oneCell">
    <xdr:from>
      <xdr:col>0</xdr:col>
      <xdr:colOff>7096125</xdr:colOff>
      <xdr:row>6</xdr:row>
      <xdr:rowOff>59531</xdr:rowOff>
    </xdr:from>
    <xdr:to>
      <xdr:col>4</xdr:col>
      <xdr:colOff>153359</xdr:colOff>
      <xdr:row>8</xdr:row>
      <xdr:rowOff>136034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F4F8FF-511D-650C-E5F6-AC36F2B6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6125" y="7084219"/>
          <a:ext cx="6868484" cy="21720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747713</xdr:rowOff>
    </xdr:from>
    <xdr:to>
      <xdr:col>5</xdr:col>
      <xdr:colOff>0</xdr:colOff>
      <xdr:row>8</xdr:row>
      <xdr:rowOff>357188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2CDE9EC-6AB4-4C90-95CF-9E46E767AE9C}"/>
            </a:ext>
          </a:extLst>
        </xdr:cNvPr>
        <xdr:cNvSpPr/>
      </xdr:nvSpPr>
      <xdr:spPr>
        <a:xfrm>
          <a:off x="0" y="6986588"/>
          <a:ext cx="14418469" cy="2490788"/>
        </a:xfrm>
        <a:prstGeom prst="rect">
          <a:avLst/>
        </a:prstGeom>
        <a:noFill/>
        <a:ln>
          <a:solidFill>
            <a:srgbClr val="DF006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 editAs="oneCell">
    <xdr:from>
      <xdr:col>0</xdr:col>
      <xdr:colOff>142874</xdr:colOff>
      <xdr:row>3</xdr:row>
      <xdr:rowOff>59531</xdr:rowOff>
    </xdr:from>
    <xdr:to>
      <xdr:col>0</xdr:col>
      <xdr:colOff>6080865</xdr:colOff>
      <xdr:row>3</xdr:row>
      <xdr:rowOff>1369219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CF7EBE-424C-3F9A-CDDE-A6EF3863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4" y="1095375"/>
          <a:ext cx="5937991" cy="1309688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7239000</xdr:colOff>
      <xdr:row>3</xdr:row>
      <xdr:rowOff>95250</xdr:rowOff>
    </xdr:from>
    <xdr:to>
      <xdr:col>0</xdr:col>
      <xdr:colOff>11525848</xdr:colOff>
      <xdr:row>3</xdr:row>
      <xdr:rowOff>1286041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E55CD7-074A-D367-CE91-CE121583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9000" y="1131094"/>
          <a:ext cx="4286848" cy="119079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6E8D-C19E-44A1-81E2-3B6E4037107B}">
  <dimension ref="A1:CR206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V23" sqref="V23"/>
    </sheetView>
  </sheetViews>
  <sheetFormatPr defaultRowHeight="15" x14ac:dyDescent="0.25"/>
  <cols>
    <col min="1" max="1" width="9.140625" style="1"/>
    <col min="16" max="16" width="14.5703125" customWidth="1"/>
    <col min="19" max="19" width="21" customWidth="1"/>
    <col min="20" max="20" width="21.7109375" customWidth="1"/>
    <col min="21" max="21" width="16.42578125" customWidth="1"/>
    <col min="22" max="22" width="18.5703125" customWidth="1"/>
    <col min="23" max="23" width="21.140625" customWidth="1"/>
    <col min="24" max="24" width="13.42578125" customWidth="1"/>
    <col min="25" max="25" width="15.7109375" customWidth="1"/>
    <col min="26" max="26" width="21.42578125" customWidth="1"/>
    <col min="27" max="27" width="16.28515625" customWidth="1"/>
    <col min="29" max="29" width="14.42578125" customWidth="1"/>
    <col min="30" max="33" width="9.140625" hidden="1" customWidth="1"/>
    <col min="34" max="34" width="15" hidden="1" customWidth="1"/>
    <col min="35" max="49" width="9.140625" hidden="1" customWidth="1"/>
    <col min="50" max="50" width="9.140625" customWidth="1"/>
  </cols>
  <sheetData>
    <row r="1" spans="1:96" ht="99" customHeight="1" thickBot="1" x14ac:dyDescent="0.3">
      <c r="A1" s="85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2" t="e" vm="1">
        <v>#VALUE!</v>
      </c>
      <c r="AB1" s="83"/>
      <c r="AC1" s="8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6" x14ac:dyDescent="0.25">
      <c r="A2" s="87"/>
      <c r="B2" s="109" t="s">
        <v>15</v>
      </c>
      <c r="C2" s="109"/>
      <c r="D2" s="109"/>
      <c r="E2" s="112" t="s">
        <v>16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114"/>
      <c r="AC2" s="11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x14ac:dyDescent="0.25">
      <c r="A3" s="88"/>
      <c r="B3" s="110"/>
      <c r="C3" s="110"/>
      <c r="D3" s="110"/>
      <c r="E3" s="62" t="s">
        <v>17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06" t="s">
        <v>19</v>
      </c>
      <c r="R3" s="107"/>
      <c r="S3" s="107"/>
      <c r="T3" s="107"/>
      <c r="U3" s="107"/>
      <c r="V3" s="108"/>
      <c r="W3" s="106"/>
      <c r="X3" s="107"/>
      <c r="Y3" s="107"/>
      <c r="Z3" s="107"/>
      <c r="AA3" s="108"/>
      <c r="AB3" s="129" t="s">
        <v>23</v>
      </c>
      <c r="AC3" s="13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6" x14ac:dyDescent="0.25">
      <c r="A4" s="88"/>
      <c r="B4" s="110"/>
      <c r="C4" s="110"/>
      <c r="D4" s="110"/>
      <c r="E4" s="62" t="s">
        <v>18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06" t="s">
        <v>20</v>
      </c>
      <c r="R4" s="107"/>
      <c r="S4" s="107"/>
      <c r="T4" s="107"/>
      <c r="U4" s="107"/>
      <c r="V4" s="108"/>
      <c r="W4" s="106"/>
      <c r="X4" s="107"/>
      <c r="Y4" s="107"/>
      <c r="Z4" s="107"/>
      <c r="AA4" s="108"/>
      <c r="AB4" s="131"/>
      <c r="AC4" s="13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</row>
    <row r="5" spans="1:96" x14ac:dyDescent="0.25">
      <c r="A5" s="88"/>
      <c r="B5" s="110"/>
      <c r="C5" s="110"/>
      <c r="D5" s="110"/>
      <c r="E5" s="116" t="s">
        <v>21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8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5.75" thickBot="1" x14ac:dyDescent="0.3">
      <c r="A6" s="89"/>
      <c r="B6" s="111"/>
      <c r="C6" s="111"/>
      <c r="D6" s="111"/>
      <c r="E6" s="119" t="s">
        <v>22</v>
      </c>
      <c r="F6" s="119"/>
      <c r="G6" s="119"/>
      <c r="H6" s="119"/>
      <c r="I6" s="119"/>
      <c r="J6" s="73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1"/>
      <c r="AB6" s="73"/>
      <c r="AC6" s="7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9.5" thickBot="1" x14ac:dyDescent="0.35">
      <c r="A7" s="90"/>
      <c r="B7" s="124" t="s">
        <v>12</v>
      </c>
      <c r="C7" s="125"/>
      <c r="D7" s="125"/>
      <c r="E7" s="125"/>
      <c r="F7" s="125"/>
      <c r="G7" s="125"/>
      <c r="H7" s="125"/>
      <c r="I7" s="126"/>
      <c r="J7" s="63" t="s">
        <v>13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  <c r="V7" s="63" t="s">
        <v>14</v>
      </c>
      <c r="W7" s="64"/>
      <c r="X7" s="64"/>
      <c r="Y7" s="64"/>
      <c r="Z7" s="64"/>
      <c r="AA7" s="64"/>
      <c r="AB7" s="64"/>
      <c r="AC7" s="6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45" customHeight="1" x14ac:dyDescent="0.25">
      <c r="A8" s="91"/>
      <c r="B8" s="93" t="s">
        <v>0</v>
      </c>
      <c r="C8" s="94"/>
      <c r="D8" s="100" t="s">
        <v>67</v>
      </c>
      <c r="E8" s="101"/>
      <c r="F8" s="101"/>
      <c r="G8" s="101"/>
      <c r="H8" s="101"/>
      <c r="I8" s="102"/>
      <c r="J8" s="93" t="s">
        <v>1</v>
      </c>
      <c r="K8" s="94"/>
      <c r="L8" s="94"/>
      <c r="M8" s="94"/>
      <c r="N8" s="94" t="s">
        <v>2</v>
      </c>
      <c r="O8" s="94"/>
      <c r="P8" s="94" t="s">
        <v>7</v>
      </c>
      <c r="Q8" s="94" t="s">
        <v>3</v>
      </c>
      <c r="R8" s="94"/>
      <c r="S8" s="94" t="s">
        <v>8</v>
      </c>
      <c r="T8" s="97" t="s">
        <v>63</v>
      </c>
      <c r="U8" s="127" t="s">
        <v>24</v>
      </c>
      <c r="V8" s="71" t="s">
        <v>4</v>
      </c>
      <c r="W8" s="69" t="s">
        <v>6</v>
      </c>
      <c r="X8" s="69" t="s">
        <v>11</v>
      </c>
      <c r="Y8" s="69" t="s">
        <v>9</v>
      </c>
      <c r="Z8" s="69" t="s">
        <v>5</v>
      </c>
      <c r="AA8" s="122" t="s">
        <v>62</v>
      </c>
      <c r="AB8" s="100" t="s">
        <v>10</v>
      </c>
      <c r="AC8" s="102"/>
      <c r="AD8" s="3"/>
      <c r="AE8" s="3"/>
      <c r="AF8" s="3"/>
      <c r="AG8" s="135" t="s">
        <v>33</v>
      </c>
      <c r="AH8" s="135"/>
      <c r="AI8" s="135"/>
      <c r="AJ8" s="135"/>
      <c r="AK8" s="133" t="s">
        <v>34</v>
      </c>
      <c r="AL8" s="133"/>
      <c r="AM8" s="133"/>
      <c r="AN8" s="133"/>
      <c r="AO8" s="133" t="s">
        <v>35</v>
      </c>
      <c r="AP8" s="133"/>
      <c r="AQ8" s="133"/>
      <c r="AR8" s="133"/>
      <c r="AS8" s="133" t="s">
        <v>36</v>
      </c>
      <c r="AT8" s="133"/>
      <c r="AU8" s="133"/>
      <c r="AV8" s="13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</row>
    <row r="9" spans="1:96" ht="16.5" customHeight="1" thickBot="1" x14ac:dyDescent="0.3">
      <c r="A9" s="91"/>
      <c r="B9" s="95"/>
      <c r="C9" s="96"/>
      <c r="D9" s="103"/>
      <c r="E9" s="104"/>
      <c r="F9" s="104"/>
      <c r="G9" s="104"/>
      <c r="H9" s="104"/>
      <c r="I9" s="105"/>
      <c r="J9" s="95"/>
      <c r="K9" s="96"/>
      <c r="L9" s="96"/>
      <c r="M9" s="96"/>
      <c r="N9" s="96"/>
      <c r="O9" s="96"/>
      <c r="P9" s="96"/>
      <c r="Q9" s="96"/>
      <c r="R9" s="96"/>
      <c r="S9" s="96"/>
      <c r="T9" s="70"/>
      <c r="U9" s="128"/>
      <c r="V9" s="72"/>
      <c r="W9" s="70"/>
      <c r="X9" s="70"/>
      <c r="Y9" s="70"/>
      <c r="Z9" s="70"/>
      <c r="AA9" s="123"/>
      <c r="AB9" s="103"/>
      <c r="AC9" s="105"/>
      <c r="AD9" s="3"/>
      <c r="AE9" s="3"/>
      <c r="AF9" s="3"/>
      <c r="AG9" s="134" t="s">
        <v>37</v>
      </c>
      <c r="AH9" s="134" t="s">
        <v>38</v>
      </c>
      <c r="AI9" s="134" t="s">
        <v>39</v>
      </c>
      <c r="AJ9" s="134" t="s">
        <v>40</v>
      </c>
      <c r="AK9" s="134" t="s">
        <v>37</v>
      </c>
      <c r="AL9" s="134" t="s">
        <v>38</v>
      </c>
      <c r="AM9" s="134" t="s">
        <v>39</v>
      </c>
      <c r="AN9" s="134" t="s">
        <v>40</v>
      </c>
      <c r="AO9" s="134" t="s">
        <v>37</v>
      </c>
      <c r="AP9" s="134" t="s">
        <v>38</v>
      </c>
      <c r="AQ9" s="134" t="s">
        <v>39</v>
      </c>
      <c r="AR9" s="134" t="s">
        <v>40</v>
      </c>
      <c r="AS9" s="134" t="s">
        <v>37</v>
      </c>
      <c r="AT9" s="134" t="s">
        <v>38</v>
      </c>
      <c r="AU9" s="134" t="s">
        <v>39</v>
      </c>
      <c r="AV9" s="134" t="s">
        <v>40</v>
      </c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</row>
    <row r="10" spans="1:96" ht="30.75" customHeight="1" thickBot="1" x14ac:dyDescent="0.3">
      <c r="A10" s="92"/>
      <c r="B10" s="66" t="s">
        <v>52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3"/>
      <c r="AE10" s="3"/>
      <c r="AF10" s="3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</row>
    <row r="11" spans="1:96" x14ac:dyDescent="0.25">
      <c r="A11" s="2">
        <v>1</v>
      </c>
      <c r="B11" s="61"/>
      <c r="C11" s="61"/>
      <c r="D11" s="76"/>
      <c r="E11" s="77"/>
      <c r="F11" s="77"/>
      <c r="G11" s="77"/>
      <c r="H11" s="77"/>
      <c r="I11" s="78"/>
      <c r="J11" s="61"/>
      <c r="K11" s="61"/>
      <c r="L11" s="61"/>
      <c r="M11" s="61"/>
      <c r="N11" s="61"/>
      <c r="O11" s="61"/>
      <c r="P11" s="9"/>
      <c r="Q11" s="61"/>
      <c r="R11" s="61"/>
      <c r="S11" s="9"/>
      <c r="T11" s="9"/>
      <c r="U11" s="9"/>
      <c r="V11" s="20"/>
      <c r="W11" s="15"/>
      <c r="X11" s="11" t="str">
        <f>IFERROR(W11/V11, "-")</f>
        <v>-</v>
      </c>
      <c r="Y11" s="11"/>
      <c r="Z11" s="15"/>
      <c r="AA11" s="20"/>
      <c r="AB11" s="75" t="str">
        <f>IFERROR(Z11/AA11, "-")</f>
        <v>-</v>
      </c>
      <c r="AC11" s="75"/>
      <c r="AD11" s="5">
        <f>IF(B11="Company",1,0)</f>
        <v>0</v>
      </c>
      <c r="AE11" s="5">
        <f>IF(S11="No",2,IF(S11="Yes: not licensed (single AST)",2,4))</f>
        <v>4</v>
      </c>
      <c r="AF11" s="3">
        <f>SUM(AD11:AE11)</f>
        <v>4</v>
      </c>
      <c r="AG11" s="5">
        <f t="shared" ref="AG11:AG51" si="0">IF(AF11=2,Z11,0)</f>
        <v>0</v>
      </c>
      <c r="AH11" s="5">
        <f t="shared" ref="AH11:AH51" si="1">IF(AF11=4,Z11,0)</f>
        <v>0</v>
      </c>
      <c r="AI11" s="5">
        <f t="shared" ref="AI11:AI51" si="2">IF(AF11=3,Z11,0)</f>
        <v>0</v>
      </c>
      <c r="AJ11" s="5">
        <f t="shared" ref="AJ11:AJ51" si="3">IF(AF11=5,Z11,0)</f>
        <v>0</v>
      </c>
      <c r="AK11" s="5">
        <f t="shared" ref="AK11:AK51" si="4">IF(AF11=2,W11,0)</f>
        <v>0</v>
      </c>
      <c r="AL11" s="5">
        <f t="shared" ref="AL11:AL51" si="5">IF(AF11=4,W11,0)</f>
        <v>0</v>
      </c>
      <c r="AM11" s="5">
        <f t="shared" ref="AM11:AM51" si="6">IF(AF11=3,W11,0)</f>
        <v>0</v>
      </c>
      <c r="AN11" s="5">
        <f t="shared" ref="AN11:AN51" si="7">IF(AF11=5,W11,0)</f>
        <v>0</v>
      </c>
      <c r="AO11" s="5">
        <f>IF(AF11=2,AA11,0)</f>
        <v>0</v>
      </c>
      <c r="AP11" s="5">
        <f>IF(AF11=4,AA11,0)</f>
        <v>0</v>
      </c>
      <c r="AQ11" s="5">
        <f t="shared" ref="AQ11:AQ51" si="8">IF(AF11=3,AA11,0)</f>
        <v>0</v>
      </c>
      <c r="AR11" s="5">
        <f t="shared" ref="AR11:AR51" si="9">IF(AF11=5,AA11,0)</f>
        <v>0</v>
      </c>
      <c r="AS11" s="5">
        <f t="shared" ref="AS11:AS51" si="10">IF(AF11=2,V11,0)</f>
        <v>0</v>
      </c>
      <c r="AT11" s="5">
        <f t="shared" ref="AT11:AT51" si="11">IF(AF11=4,V11,0)</f>
        <v>0</v>
      </c>
      <c r="AU11" s="5">
        <f t="shared" ref="AU11:AU51" si="12">IF(AF11=3,V11,0)</f>
        <v>0</v>
      </c>
      <c r="AV11" s="5">
        <f t="shared" ref="AV11:AV51" si="13">IF(AF11=5,V11,0)</f>
        <v>0</v>
      </c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</row>
    <row r="12" spans="1:96" x14ac:dyDescent="0.25">
      <c r="A12" s="2">
        <v>2</v>
      </c>
      <c r="B12" s="62"/>
      <c r="C12" s="62"/>
      <c r="D12" s="79"/>
      <c r="E12" s="80"/>
      <c r="F12" s="80"/>
      <c r="G12" s="80"/>
      <c r="H12" s="80"/>
      <c r="I12" s="81"/>
      <c r="J12" s="62"/>
      <c r="K12" s="62"/>
      <c r="L12" s="62"/>
      <c r="M12" s="62"/>
      <c r="N12" s="62"/>
      <c r="O12" s="62"/>
      <c r="P12" s="8"/>
      <c r="Q12" s="61"/>
      <c r="R12" s="61"/>
      <c r="S12" s="9"/>
      <c r="T12" s="8"/>
      <c r="U12" s="8"/>
      <c r="V12" s="18"/>
      <c r="W12" s="16"/>
      <c r="X12" s="11" t="str">
        <f t="shared" ref="X12:X51" si="14">IFERROR(W12/V12, "-")</f>
        <v>-</v>
      </c>
      <c r="Y12" s="11"/>
      <c r="Z12" s="16"/>
      <c r="AA12" s="16"/>
      <c r="AB12" s="54" t="str">
        <f t="shared" ref="AB12" si="15">IFERROR(Z12/AA12, "-")</f>
        <v>-</v>
      </c>
      <c r="AC12" s="54"/>
      <c r="AD12" s="5">
        <f t="shared" ref="AD12:AD51" si="16">IF(B12="Company",1,0)</f>
        <v>0</v>
      </c>
      <c r="AE12" s="5">
        <f t="shared" ref="AE12:AE51" si="17">IF(S12="No",2,IF(S12="Yes: not licensed (single AST)",2,4))</f>
        <v>4</v>
      </c>
      <c r="AF12" s="3">
        <f>SUM(AD12:AE12)</f>
        <v>4</v>
      </c>
      <c r="AG12" s="5">
        <f t="shared" si="0"/>
        <v>0</v>
      </c>
      <c r="AH12" s="5">
        <f t="shared" si="1"/>
        <v>0</v>
      </c>
      <c r="AI12" s="5">
        <f t="shared" si="2"/>
        <v>0</v>
      </c>
      <c r="AJ12" s="5">
        <f t="shared" si="3"/>
        <v>0</v>
      </c>
      <c r="AK12" s="5">
        <f>IF(AF12=2,W12,0)</f>
        <v>0</v>
      </c>
      <c r="AL12" s="5">
        <f t="shared" si="5"/>
        <v>0</v>
      </c>
      <c r="AM12" s="5">
        <f t="shared" si="6"/>
        <v>0</v>
      </c>
      <c r="AN12" s="5">
        <f t="shared" si="7"/>
        <v>0</v>
      </c>
      <c r="AO12" s="5">
        <f t="shared" ref="AO12:AO51" si="18">IF(AF12=2,AA12,0)</f>
        <v>0</v>
      </c>
      <c r="AP12" s="5">
        <f t="shared" ref="AP12:AP51" si="19">IF(AF12=4,AA12,0)</f>
        <v>0</v>
      </c>
      <c r="AQ12" s="5">
        <f t="shared" si="8"/>
        <v>0</v>
      </c>
      <c r="AR12" s="5">
        <f t="shared" si="9"/>
        <v>0</v>
      </c>
      <c r="AS12" s="5">
        <f t="shared" si="10"/>
        <v>0</v>
      </c>
      <c r="AT12" s="5">
        <f t="shared" si="11"/>
        <v>0</v>
      </c>
      <c r="AU12" s="5">
        <f t="shared" si="12"/>
        <v>0</v>
      </c>
      <c r="AV12" s="5">
        <f t="shared" si="13"/>
        <v>0</v>
      </c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</row>
    <row r="13" spans="1:96" x14ac:dyDescent="0.25">
      <c r="A13" s="2">
        <v>3</v>
      </c>
      <c r="B13" s="62"/>
      <c r="C13" s="62"/>
      <c r="D13" s="79"/>
      <c r="E13" s="80"/>
      <c r="F13" s="80"/>
      <c r="G13" s="80"/>
      <c r="H13" s="80"/>
      <c r="I13" s="81"/>
      <c r="J13" s="62"/>
      <c r="K13" s="62"/>
      <c r="L13" s="62"/>
      <c r="M13" s="62"/>
      <c r="N13" s="62"/>
      <c r="O13" s="62"/>
      <c r="P13" s="8"/>
      <c r="Q13" s="61"/>
      <c r="R13" s="61"/>
      <c r="S13" s="9"/>
      <c r="T13" s="8"/>
      <c r="U13" s="8"/>
      <c r="V13" s="18"/>
      <c r="W13" s="16"/>
      <c r="X13" s="11" t="str">
        <f t="shared" si="14"/>
        <v>-</v>
      </c>
      <c r="Y13" s="11"/>
      <c r="Z13" s="16"/>
      <c r="AA13" s="16"/>
      <c r="AB13" s="54" t="str">
        <f>IFERROR(Z13/AA13, "-")</f>
        <v>-</v>
      </c>
      <c r="AC13" s="54"/>
      <c r="AD13" s="5">
        <f t="shared" si="16"/>
        <v>0</v>
      </c>
      <c r="AE13" s="5">
        <f t="shared" si="17"/>
        <v>4</v>
      </c>
      <c r="AF13" s="3">
        <f t="shared" ref="AF13:AF27" si="20">SUM(AD13:AE13)</f>
        <v>4</v>
      </c>
      <c r="AG13" s="5">
        <f t="shared" si="0"/>
        <v>0</v>
      </c>
      <c r="AH13" s="5">
        <f t="shared" si="1"/>
        <v>0</v>
      </c>
      <c r="AI13" s="5">
        <f t="shared" si="2"/>
        <v>0</v>
      </c>
      <c r="AJ13" s="5">
        <f t="shared" si="3"/>
        <v>0</v>
      </c>
      <c r="AK13" s="5">
        <f t="shared" si="4"/>
        <v>0</v>
      </c>
      <c r="AL13" s="5">
        <f t="shared" si="5"/>
        <v>0</v>
      </c>
      <c r="AM13" s="5">
        <f t="shared" si="6"/>
        <v>0</v>
      </c>
      <c r="AN13" s="5">
        <f t="shared" si="7"/>
        <v>0</v>
      </c>
      <c r="AO13" s="5">
        <f t="shared" si="18"/>
        <v>0</v>
      </c>
      <c r="AP13" s="5">
        <f t="shared" si="19"/>
        <v>0</v>
      </c>
      <c r="AQ13" s="5">
        <f t="shared" si="8"/>
        <v>0</v>
      </c>
      <c r="AR13" s="5">
        <f t="shared" si="9"/>
        <v>0</v>
      </c>
      <c r="AS13" s="5">
        <f t="shared" si="10"/>
        <v>0</v>
      </c>
      <c r="AT13" s="5">
        <f t="shared" si="11"/>
        <v>0</v>
      </c>
      <c r="AU13" s="5">
        <f t="shared" si="12"/>
        <v>0</v>
      </c>
      <c r="AV13" s="5">
        <f t="shared" si="13"/>
        <v>0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</row>
    <row r="14" spans="1:96" x14ac:dyDescent="0.25">
      <c r="A14" s="2">
        <v>4</v>
      </c>
      <c r="B14" s="62"/>
      <c r="C14" s="62"/>
      <c r="D14" s="79"/>
      <c r="E14" s="80"/>
      <c r="F14" s="80"/>
      <c r="G14" s="80"/>
      <c r="H14" s="80"/>
      <c r="I14" s="81"/>
      <c r="J14" s="62"/>
      <c r="K14" s="62"/>
      <c r="L14" s="62"/>
      <c r="M14" s="62"/>
      <c r="N14" s="62"/>
      <c r="O14" s="62"/>
      <c r="P14" s="8"/>
      <c r="Q14" s="61"/>
      <c r="R14" s="61"/>
      <c r="S14" s="9"/>
      <c r="T14" s="8"/>
      <c r="U14" s="8"/>
      <c r="V14" s="18"/>
      <c r="W14" s="16"/>
      <c r="X14" s="11" t="str">
        <f t="shared" si="14"/>
        <v>-</v>
      </c>
      <c r="Y14" s="11"/>
      <c r="Z14" s="16"/>
      <c r="AA14" s="16"/>
      <c r="AB14" s="54" t="str">
        <f t="shared" ref="AB14:AB51" si="21">IFERROR(Z14/AA14, "-")</f>
        <v>-</v>
      </c>
      <c r="AC14" s="54"/>
      <c r="AD14" s="5">
        <f t="shared" si="16"/>
        <v>0</v>
      </c>
      <c r="AE14" s="5">
        <f t="shared" si="17"/>
        <v>4</v>
      </c>
      <c r="AF14" s="3">
        <f t="shared" si="20"/>
        <v>4</v>
      </c>
      <c r="AG14" s="5">
        <f t="shared" si="0"/>
        <v>0</v>
      </c>
      <c r="AH14" s="5">
        <f t="shared" si="1"/>
        <v>0</v>
      </c>
      <c r="AI14" s="5">
        <f t="shared" si="2"/>
        <v>0</v>
      </c>
      <c r="AJ14" s="5">
        <f t="shared" si="3"/>
        <v>0</v>
      </c>
      <c r="AK14" s="5">
        <f t="shared" si="4"/>
        <v>0</v>
      </c>
      <c r="AL14" s="5">
        <f t="shared" si="5"/>
        <v>0</v>
      </c>
      <c r="AM14" s="5">
        <f t="shared" si="6"/>
        <v>0</v>
      </c>
      <c r="AN14" s="5">
        <f t="shared" si="7"/>
        <v>0</v>
      </c>
      <c r="AO14" s="5">
        <f t="shared" si="18"/>
        <v>0</v>
      </c>
      <c r="AP14" s="5">
        <f t="shared" si="19"/>
        <v>0</v>
      </c>
      <c r="AQ14" s="5">
        <f t="shared" si="8"/>
        <v>0</v>
      </c>
      <c r="AR14" s="5">
        <f t="shared" si="9"/>
        <v>0</v>
      </c>
      <c r="AS14" s="5">
        <f t="shared" si="10"/>
        <v>0</v>
      </c>
      <c r="AT14" s="5">
        <f t="shared" si="11"/>
        <v>0</v>
      </c>
      <c r="AU14" s="5">
        <f t="shared" si="12"/>
        <v>0</v>
      </c>
      <c r="AV14" s="5">
        <f t="shared" si="13"/>
        <v>0</v>
      </c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</row>
    <row r="15" spans="1:96" x14ac:dyDescent="0.25">
      <c r="A15" s="2">
        <v>5</v>
      </c>
      <c r="B15" s="62"/>
      <c r="C15" s="62"/>
      <c r="D15" s="79"/>
      <c r="E15" s="80"/>
      <c r="F15" s="80"/>
      <c r="G15" s="80"/>
      <c r="H15" s="80"/>
      <c r="I15" s="81"/>
      <c r="J15" s="62"/>
      <c r="K15" s="62"/>
      <c r="L15" s="62"/>
      <c r="M15" s="62"/>
      <c r="N15" s="62"/>
      <c r="O15" s="62"/>
      <c r="P15" s="8"/>
      <c r="Q15" s="61"/>
      <c r="R15" s="61"/>
      <c r="S15" s="9"/>
      <c r="T15" s="8"/>
      <c r="U15" s="8"/>
      <c r="V15" s="18"/>
      <c r="W15" s="16"/>
      <c r="X15" s="11" t="str">
        <f t="shared" si="14"/>
        <v>-</v>
      </c>
      <c r="Y15" s="11"/>
      <c r="Z15" s="16"/>
      <c r="AA15" s="16"/>
      <c r="AB15" s="54" t="str">
        <f t="shared" si="21"/>
        <v>-</v>
      </c>
      <c r="AC15" s="54"/>
      <c r="AD15" s="5">
        <f t="shared" si="16"/>
        <v>0</v>
      </c>
      <c r="AE15" s="5">
        <f t="shared" si="17"/>
        <v>4</v>
      </c>
      <c r="AF15" s="3">
        <f t="shared" si="20"/>
        <v>4</v>
      </c>
      <c r="AG15" s="5">
        <f t="shared" si="0"/>
        <v>0</v>
      </c>
      <c r="AH15" s="5">
        <f t="shared" si="1"/>
        <v>0</v>
      </c>
      <c r="AI15" s="5">
        <f t="shared" si="2"/>
        <v>0</v>
      </c>
      <c r="AJ15" s="5">
        <f t="shared" si="3"/>
        <v>0</v>
      </c>
      <c r="AK15" s="5">
        <f t="shared" si="4"/>
        <v>0</v>
      </c>
      <c r="AL15" s="5">
        <f t="shared" si="5"/>
        <v>0</v>
      </c>
      <c r="AM15" s="5">
        <f t="shared" si="6"/>
        <v>0</v>
      </c>
      <c r="AN15" s="5">
        <f t="shared" si="7"/>
        <v>0</v>
      </c>
      <c r="AO15" s="5">
        <f t="shared" si="18"/>
        <v>0</v>
      </c>
      <c r="AP15" s="5">
        <f t="shared" si="19"/>
        <v>0</v>
      </c>
      <c r="AQ15" s="5">
        <f t="shared" si="8"/>
        <v>0</v>
      </c>
      <c r="AR15" s="5">
        <f t="shared" si="9"/>
        <v>0</v>
      </c>
      <c r="AS15" s="5">
        <f t="shared" si="10"/>
        <v>0</v>
      </c>
      <c r="AT15" s="5">
        <f t="shared" si="11"/>
        <v>0</v>
      </c>
      <c r="AU15" s="5">
        <f t="shared" si="12"/>
        <v>0</v>
      </c>
      <c r="AV15" s="5">
        <f t="shared" si="13"/>
        <v>0</v>
      </c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</row>
    <row r="16" spans="1:96" x14ac:dyDescent="0.25">
      <c r="A16" s="2">
        <v>6</v>
      </c>
      <c r="B16" s="62"/>
      <c r="C16" s="62"/>
      <c r="D16" s="79"/>
      <c r="E16" s="80"/>
      <c r="F16" s="80"/>
      <c r="G16" s="80"/>
      <c r="H16" s="80"/>
      <c r="I16" s="81"/>
      <c r="J16" s="62"/>
      <c r="K16" s="62"/>
      <c r="L16" s="62"/>
      <c r="M16" s="62"/>
      <c r="N16" s="62"/>
      <c r="O16" s="62"/>
      <c r="P16" s="8"/>
      <c r="Q16" s="61"/>
      <c r="R16" s="61"/>
      <c r="S16" s="9"/>
      <c r="T16" s="8"/>
      <c r="U16" s="8"/>
      <c r="V16" s="18"/>
      <c r="W16" s="16"/>
      <c r="X16" s="11" t="str">
        <f t="shared" si="14"/>
        <v>-</v>
      </c>
      <c r="Y16" s="11"/>
      <c r="Z16" s="16"/>
      <c r="AA16" s="16"/>
      <c r="AB16" s="54" t="str">
        <f t="shared" si="21"/>
        <v>-</v>
      </c>
      <c r="AC16" s="54"/>
      <c r="AD16" s="5">
        <f t="shared" si="16"/>
        <v>0</v>
      </c>
      <c r="AE16" s="5">
        <f t="shared" si="17"/>
        <v>4</v>
      </c>
      <c r="AF16" s="3">
        <f t="shared" si="20"/>
        <v>4</v>
      </c>
      <c r="AG16" s="5">
        <f t="shared" si="0"/>
        <v>0</v>
      </c>
      <c r="AH16" s="5">
        <f t="shared" si="1"/>
        <v>0</v>
      </c>
      <c r="AI16" s="5">
        <f t="shared" si="2"/>
        <v>0</v>
      </c>
      <c r="AJ16" s="5">
        <f t="shared" si="3"/>
        <v>0</v>
      </c>
      <c r="AK16" s="5">
        <f t="shared" si="4"/>
        <v>0</v>
      </c>
      <c r="AL16" s="5">
        <f t="shared" si="5"/>
        <v>0</v>
      </c>
      <c r="AM16" s="5">
        <f t="shared" si="6"/>
        <v>0</v>
      </c>
      <c r="AN16" s="5">
        <f t="shared" si="7"/>
        <v>0</v>
      </c>
      <c r="AO16" s="5">
        <f t="shared" si="18"/>
        <v>0</v>
      </c>
      <c r="AP16" s="5">
        <f t="shared" si="19"/>
        <v>0</v>
      </c>
      <c r="AQ16" s="5">
        <f t="shared" si="8"/>
        <v>0</v>
      </c>
      <c r="AR16" s="5">
        <f t="shared" si="9"/>
        <v>0</v>
      </c>
      <c r="AS16" s="5">
        <f t="shared" si="10"/>
        <v>0</v>
      </c>
      <c r="AT16" s="5">
        <f t="shared" si="11"/>
        <v>0</v>
      </c>
      <c r="AU16" s="5">
        <f t="shared" si="12"/>
        <v>0</v>
      </c>
      <c r="AV16" s="5">
        <f t="shared" si="13"/>
        <v>0</v>
      </c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</row>
    <row r="17" spans="1:96" x14ac:dyDescent="0.25">
      <c r="A17" s="2">
        <v>7</v>
      </c>
      <c r="B17" s="62"/>
      <c r="C17" s="62"/>
      <c r="D17" s="79"/>
      <c r="E17" s="80"/>
      <c r="F17" s="80"/>
      <c r="G17" s="80"/>
      <c r="H17" s="80"/>
      <c r="I17" s="81"/>
      <c r="J17" s="62"/>
      <c r="K17" s="62"/>
      <c r="L17" s="62"/>
      <c r="M17" s="62"/>
      <c r="N17" s="62"/>
      <c r="O17" s="62"/>
      <c r="P17" s="8"/>
      <c r="Q17" s="61"/>
      <c r="R17" s="61"/>
      <c r="S17" s="9"/>
      <c r="T17" s="8"/>
      <c r="U17" s="8"/>
      <c r="V17" s="18"/>
      <c r="W17" s="16"/>
      <c r="X17" s="11" t="str">
        <f t="shared" si="14"/>
        <v>-</v>
      </c>
      <c r="Y17" s="11"/>
      <c r="Z17" s="16"/>
      <c r="AA17" s="16"/>
      <c r="AB17" s="54" t="str">
        <f t="shared" si="21"/>
        <v>-</v>
      </c>
      <c r="AC17" s="54"/>
      <c r="AD17" s="5">
        <f t="shared" si="16"/>
        <v>0</v>
      </c>
      <c r="AE17" s="5">
        <f t="shared" si="17"/>
        <v>4</v>
      </c>
      <c r="AF17" s="3">
        <f t="shared" si="20"/>
        <v>4</v>
      </c>
      <c r="AG17" s="5">
        <f t="shared" si="0"/>
        <v>0</v>
      </c>
      <c r="AH17" s="5">
        <f t="shared" si="1"/>
        <v>0</v>
      </c>
      <c r="AI17" s="5">
        <f t="shared" si="2"/>
        <v>0</v>
      </c>
      <c r="AJ17" s="5">
        <f t="shared" si="3"/>
        <v>0</v>
      </c>
      <c r="AK17" s="5">
        <f t="shared" si="4"/>
        <v>0</v>
      </c>
      <c r="AL17" s="5">
        <f t="shared" si="5"/>
        <v>0</v>
      </c>
      <c r="AM17" s="5">
        <f t="shared" si="6"/>
        <v>0</v>
      </c>
      <c r="AN17" s="5">
        <f t="shared" si="7"/>
        <v>0</v>
      </c>
      <c r="AO17" s="5">
        <f t="shared" si="18"/>
        <v>0</v>
      </c>
      <c r="AP17" s="5">
        <f t="shared" si="19"/>
        <v>0</v>
      </c>
      <c r="AQ17" s="5">
        <f t="shared" si="8"/>
        <v>0</v>
      </c>
      <c r="AR17" s="5">
        <f t="shared" si="9"/>
        <v>0</v>
      </c>
      <c r="AS17" s="5">
        <f t="shared" si="10"/>
        <v>0</v>
      </c>
      <c r="AT17" s="5">
        <f t="shared" si="11"/>
        <v>0</v>
      </c>
      <c r="AU17" s="5">
        <f t="shared" si="12"/>
        <v>0</v>
      </c>
      <c r="AV17" s="5">
        <f t="shared" si="13"/>
        <v>0</v>
      </c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x14ac:dyDescent="0.25">
      <c r="A18" s="2">
        <v>8</v>
      </c>
      <c r="B18" s="62"/>
      <c r="C18" s="62"/>
      <c r="D18" s="79"/>
      <c r="E18" s="80"/>
      <c r="F18" s="80"/>
      <c r="G18" s="80"/>
      <c r="H18" s="80"/>
      <c r="I18" s="81"/>
      <c r="J18" s="62"/>
      <c r="K18" s="62"/>
      <c r="L18" s="62"/>
      <c r="M18" s="62"/>
      <c r="N18" s="62"/>
      <c r="O18" s="62"/>
      <c r="P18" s="8"/>
      <c r="Q18" s="61"/>
      <c r="R18" s="61"/>
      <c r="S18" s="9"/>
      <c r="T18" s="8"/>
      <c r="U18" s="8"/>
      <c r="V18" s="18"/>
      <c r="W18" s="16"/>
      <c r="X18" s="11" t="str">
        <f t="shared" si="14"/>
        <v>-</v>
      </c>
      <c r="Y18" s="11"/>
      <c r="Z18" s="16"/>
      <c r="AA18" s="16"/>
      <c r="AB18" s="54" t="str">
        <f t="shared" si="21"/>
        <v>-</v>
      </c>
      <c r="AC18" s="54"/>
      <c r="AD18" s="5">
        <f t="shared" si="16"/>
        <v>0</v>
      </c>
      <c r="AE18" s="5">
        <f t="shared" si="17"/>
        <v>4</v>
      </c>
      <c r="AF18" s="3">
        <f t="shared" si="20"/>
        <v>4</v>
      </c>
      <c r="AG18" s="5">
        <f t="shared" si="0"/>
        <v>0</v>
      </c>
      <c r="AH18" s="5">
        <f t="shared" si="1"/>
        <v>0</v>
      </c>
      <c r="AI18" s="5">
        <f t="shared" si="2"/>
        <v>0</v>
      </c>
      <c r="AJ18" s="5">
        <f t="shared" si="3"/>
        <v>0</v>
      </c>
      <c r="AK18" s="5">
        <f t="shared" si="4"/>
        <v>0</v>
      </c>
      <c r="AL18" s="5">
        <f t="shared" si="5"/>
        <v>0</v>
      </c>
      <c r="AM18" s="5">
        <f t="shared" si="6"/>
        <v>0</v>
      </c>
      <c r="AN18" s="5">
        <f t="shared" si="7"/>
        <v>0</v>
      </c>
      <c r="AO18" s="5">
        <f t="shared" si="18"/>
        <v>0</v>
      </c>
      <c r="AP18" s="5">
        <f t="shared" si="19"/>
        <v>0</v>
      </c>
      <c r="AQ18" s="5">
        <f t="shared" si="8"/>
        <v>0</v>
      </c>
      <c r="AR18" s="5">
        <f t="shared" si="9"/>
        <v>0</v>
      </c>
      <c r="AS18" s="5">
        <f t="shared" si="10"/>
        <v>0</v>
      </c>
      <c r="AT18" s="5">
        <f t="shared" si="11"/>
        <v>0</v>
      </c>
      <c r="AU18" s="5">
        <f t="shared" si="12"/>
        <v>0</v>
      </c>
      <c r="AV18" s="5">
        <f t="shared" si="13"/>
        <v>0</v>
      </c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</row>
    <row r="19" spans="1:96" x14ac:dyDescent="0.25">
      <c r="A19" s="2">
        <v>9</v>
      </c>
      <c r="B19" s="62"/>
      <c r="C19" s="62"/>
      <c r="D19" s="79"/>
      <c r="E19" s="80"/>
      <c r="F19" s="80"/>
      <c r="G19" s="80"/>
      <c r="H19" s="80"/>
      <c r="I19" s="81"/>
      <c r="J19" s="62"/>
      <c r="K19" s="62"/>
      <c r="L19" s="62"/>
      <c r="M19" s="62"/>
      <c r="N19" s="62"/>
      <c r="O19" s="62"/>
      <c r="P19" s="8"/>
      <c r="Q19" s="61"/>
      <c r="R19" s="61"/>
      <c r="S19" s="9"/>
      <c r="T19" s="8"/>
      <c r="U19" s="8"/>
      <c r="V19" s="18"/>
      <c r="W19" s="16"/>
      <c r="X19" s="11" t="str">
        <f t="shared" si="14"/>
        <v>-</v>
      </c>
      <c r="Y19" s="11"/>
      <c r="Z19" s="16"/>
      <c r="AA19" s="16"/>
      <c r="AB19" s="54" t="str">
        <f t="shared" si="21"/>
        <v>-</v>
      </c>
      <c r="AC19" s="54"/>
      <c r="AD19" s="5">
        <f t="shared" si="16"/>
        <v>0</v>
      </c>
      <c r="AE19" s="5">
        <f t="shared" si="17"/>
        <v>4</v>
      </c>
      <c r="AF19" s="3">
        <f t="shared" si="20"/>
        <v>4</v>
      </c>
      <c r="AG19" s="5">
        <f t="shared" si="0"/>
        <v>0</v>
      </c>
      <c r="AH19" s="5">
        <f t="shared" si="1"/>
        <v>0</v>
      </c>
      <c r="AI19" s="5">
        <f t="shared" si="2"/>
        <v>0</v>
      </c>
      <c r="AJ19" s="5">
        <f t="shared" si="3"/>
        <v>0</v>
      </c>
      <c r="AK19" s="5">
        <f t="shared" si="4"/>
        <v>0</v>
      </c>
      <c r="AL19" s="5">
        <f t="shared" si="5"/>
        <v>0</v>
      </c>
      <c r="AM19" s="5">
        <f t="shared" si="6"/>
        <v>0</v>
      </c>
      <c r="AN19" s="5">
        <f t="shared" si="7"/>
        <v>0</v>
      </c>
      <c r="AO19" s="5">
        <f t="shared" si="18"/>
        <v>0</v>
      </c>
      <c r="AP19" s="5">
        <f t="shared" si="19"/>
        <v>0</v>
      </c>
      <c r="AQ19" s="5">
        <f t="shared" si="8"/>
        <v>0</v>
      </c>
      <c r="AR19" s="5">
        <f t="shared" si="9"/>
        <v>0</v>
      </c>
      <c r="AS19" s="5">
        <f t="shared" si="10"/>
        <v>0</v>
      </c>
      <c r="AT19" s="5">
        <f t="shared" si="11"/>
        <v>0</v>
      </c>
      <c r="AU19" s="5">
        <f t="shared" si="12"/>
        <v>0</v>
      </c>
      <c r="AV19" s="5">
        <f t="shared" si="13"/>
        <v>0</v>
      </c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</row>
    <row r="20" spans="1:96" x14ac:dyDescent="0.25">
      <c r="A20" s="2">
        <v>10</v>
      </c>
      <c r="B20" s="62"/>
      <c r="C20" s="62"/>
      <c r="D20" s="79"/>
      <c r="E20" s="80"/>
      <c r="F20" s="80"/>
      <c r="G20" s="80"/>
      <c r="H20" s="80"/>
      <c r="I20" s="81"/>
      <c r="J20" s="62"/>
      <c r="K20" s="62"/>
      <c r="L20" s="62"/>
      <c r="M20" s="62"/>
      <c r="N20" s="62"/>
      <c r="O20" s="62"/>
      <c r="P20" s="8"/>
      <c r="Q20" s="61"/>
      <c r="R20" s="61"/>
      <c r="S20" s="9"/>
      <c r="T20" s="8"/>
      <c r="U20" s="8"/>
      <c r="V20" s="18"/>
      <c r="W20" s="16"/>
      <c r="X20" s="11" t="str">
        <f t="shared" si="14"/>
        <v>-</v>
      </c>
      <c r="Y20" s="11"/>
      <c r="Z20" s="16"/>
      <c r="AA20" s="16"/>
      <c r="AB20" s="54" t="str">
        <f t="shared" si="21"/>
        <v>-</v>
      </c>
      <c r="AC20" s="54"/>
      <c r="AD20" s="5">
        <f t="shared" si="16"/>
        <v>0</v>
      </c>
      <c r="AE20" s="5">
        <f t="shared" si="17"/>
        <v>4</v>
      </c>
      <c r="AF20" s="3">
        <f t="shared" si="20"/>
        <v>4</v>
      </c>
      <c r="AG20" s="5">
        <f t="shared" si="0"/>
        <v>0</v>
      </c>
      <c r="AH20" s="5">
        <f t="shared" si="1"/>
        <v>0</v>
      </c>
      <c r="AI20" s="5">
        <f t="shared" si="2"/>
        <v>0</v>
      </c>
      <c r="AJ20" s="5">
        <f t="shared" si="3"/>
        <v>0</v>
      </c>
      <c r="AK20" s="5">
        <f t="shared" si="4"/>
        <v>0</v>
      </c>
      <c r="AL20" s="5">
        <f t="shared" si="5"/>
        <v>0</v>
      </c>
      <c r="AM20" s="5">
        <f t="shared" si="6"/>
        <v>0</v>
      </c>
      <c r="AN20" s="5">
        <f t="shared" si="7"/>
        <v>0</v>
      </c>
      <c r="AO20" s="5">
        <f t="shared" si="18"/>
        <v>0</v>
      </c>
      <c r="AP20" s="5">
        <f t="shared" si="19"/>
        <v>0</v>
      </c>
      <c r="AQ20" s="5">
        <f t="shared" si="8"/>
        <v>0</v>
      </c>
      <c r="AR20" s="5">
        <f t="shared" si="9"/>
        <v>0</v>
      </c>
      <c r="AS20" s="5">
        <f t="shared" si="10"/>
        <v>0</v>
      </c>
      <c r="AT20" s="5">
        <f t="shared" si="11"/>
        <v>0</v>
      </c>
      <c r="AU20" s="5">
        <f t="shared" si="12"/>
        <v>0</v>
      </c>
      <c r="AV20" s="5">
        <f t="shared" si="13"/>
        <v>0</v>
      </c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</row>
    <row r="21" spans="1:96" ht="15" customHeight="1" x14ac:dyDescent="0.25">
      <c r="A21" s="2">
        <v>11</v>
      </c>
      <c r="B21" s="62"/>
      <c r="C21" s="62"/>
      <c r="D21" s="79"/>
      <c r="E21" s="80"/>
      <c r="F21" s="80"/>
      <c r="G21" s="80"/>
      <c r="H21" s="80"/>
      <c r="I21" s="81"/>
      <c r="J21" s="62"/>
      <c r="K21" s="62"/>
      <c r="L21" s="62"/>
      <c r="M21" s="62"/>
      <c r="N21" s="62"/>
      <c r="O21" s="62"/>
      <c r="P21" s="8"/>
      <c r="Q21" s="61"/>
      <c r="R21" s="61"/>
      <c r="S21" s="9"/>
      <c r="T21" s="8"/>
      <c r="U21" s="8"/>
      <c r="V21" s="18"/>
      <c r="W21" s="16"/>
      <c r="X21" s="11" t="str">
        <f t="shared" si="14"/>
        <v>-</v>
      </c>
      <c r="Y21" s="11"/>
      <c r="Z21" s="16"/>
      <c r="AA21" s="16"/>
      <c r="AB21" s="54" t="str">
        <f t="shared" si="21"/>
        <v>-</v>
      </c>
      <c r="AC21" s="54"/>
      <c r="AD21" s="5">
        <f t="shared" si="16"/>
        <v>0</v>
      </c>
      <c r="AE21" s="5">
        <f t="shared" si="17"/>
        <v>4</v>
      </c>
      <c r="AF21" s="3">
        <f t="shared" si="20"/>
        <v>4</v>
      </c>
      <c r="AG21" s="5">
        <f t="shared" si="0"/>
        <v>0</v>
      </c>
      <c r="AH21" s="5">
        <f t="shared" si="1"/>
        <v>0</v>
      </c>
      <c r="AI21" s="5">
        <f t="shared" si="2"/>
        <v>0</v>
      </c>
      <c r="AJ21" s="5">
        <f t="shared" si="3"/>
        <v>0</v>
      </c>
      <c r="AK21" s="5">
        <f t="shared" si="4"/>
        <v>0</v>
      </c>
      <c r="AL21" s="5">
        <f t="shared" si="5"/>
        <v>0</v>
      </c>
      <c r="AM21" s="5">
        <f t="shared" si="6"/>
        <v>0</v>
      </c>
      <c r="AN21" s="5">
        <f t="shared" si="7"/>
        <v>0</v>
      </c>
      <c r="AO21" s="5">
        <f t="shared" si="18"/>
        <v>0</v>
      </c>
      <c r="AP21" s="5">
        <f t="shared" si="19"/>
        <v>0</v>
      </c>
      <c r="AQ21" s="5">
        <f t="shared" si="8"/>
        <v>0</v>
      </c>
      <c r="AR21" s="5">
        <f t="shared" si="9"/>
        <v>0</v>
      </c>
      <c r="AS21" s="5">
        <f t="shared" si="10"/>
        <v>0</v>
      </c>
      <c r="AT21" s="5">
        <f t="shared" si="11"/>
        <v>0</v>
      </c>
      <c r="AU21" s="5">
        <f t="shared" si="12"/>
        <v>0</v>
      </c>
      <c r="AV21" s="5">
        <f t="shared" si="13"/>
        <v>0</v>
      </c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x14ac:dyDescent="0.25">
      <c r="A22" s="2">
        <v>12</v>
      </c>
      <c r="B22" s="62"/>
      <c r="C22" s="62"/>
      <c r="D22" s="79"/>
      <c r="E22" s="80"/>
      <c r="F22" s="80"/>
      <c r="G22" s="80"/>
      <c r="H22" s="80"/>
      <c r="I22" s="81"/>
      <c r="J22" s="62"/>
      <c r="K22" s="62"/>
      <c r="L22" s="62"/>
      <c r="M22" s="62"/>
      <c r="N22" s="62"/>
      <c r="O22" s="62"/>
      <c r="P22" s="8"/>
      <c r="Q22" s="61"/>
      <c r="R22" s="61"/>
      <c r="S22" s="9"/>
      <c r="T22" s="8"/>
      <c r="U22" s="8"/>
      <c r="V22" s="18"/>
      <c r="W22" s="16"/>
      <c r="X22" s="11" t="str">
        <f t="shared" si="14"/>
        <v>-</v>
      </c>
      <c r="Y22" s="12"/>
      <c r="Z22" s="16"/>
      <c r="AA22" s="16"/>
      <c r="AB22" s="54" t="str">
        <f t="shared" si="21"/>
        <v>-</v>
      </c>
      <c r="AC22" s="54"/>
      <c r="AD22" s="5">
        <f t="shared" si="16"/>
        <v>0</v>
      </c>
      <c r="AE22" s="5">
        <f t="shared" si="17"/>
        <v>4</v>
      </c>
      <c r="AF22" s="3">
        <f t="shared" si="20"/>
        <v>4</v>
      </c>
      <c r="AG22" s="5">
        <f t="shared" si="0"/>
        <v>0</v>
      </c>
      <c r="AH22" s="5">
        <f t="shared" si="1"/>
        <v>0</v>
      </c>
      <c r="AI22" s="5">
        <f t="shared" si="2"/>
        <v>0</v>
      </c>
      <c r="AJ22" s="5">
        <f t="shared" si="3"/>
        <v>0</v>
      </c>
      <c r="AK22" s="5">
        <f t="shared" si="4"/>
        <v>0</v>
      </c>
      <c r="AL22" s="5">
        <f t="shared" si="5"/>
        <v>0</v>
      </c>
      <c r="AM22" s="5">
        <f t="shared" si="6"/>
        <v>0</v>
      </c>
      <c r="AN22" s="5">
        <f t="shared" si="7"/>
        <v>0</v>
      </c>
      <c r="AO22" s="5">
        <f t="shared" si="18"/>
        <v>0</v>
      </c>
      <c r="AP22" s="5">
        <f t="shared" si="19"/>
        <v>0</v>
      </c>
      <c r="AQ22" s="5">
        <f t="shared" si="8"/>
        <v>0</v>
      </c>
      <c r="AR22" s="5">
        <f t="shared" si="9"/>
        <v>0</v>
      </c>
      <c r="AS22" s="5">
        <f t="shared" si="10"/>
        <v>0</v>
      </c>
      <c r="AT22" s="5">
        <f t="shared" si="11"/>
        <v>0</v>
      </c>
      <c r="AU22" s="5">
        <f t="shared" si="12"/>
        <v>0</v>
      </c>
      <c r="AV22" s="5">
        <f t="shared" si="13"/>
        <v>0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</row>
    <row r="23" spans="1:96" x14ac:dyDescent="0.25">
      <c r="A23" s="2">
        <v>13</v>
      </c>
      <c r="B23" s="62"/>
      <c r="C23" s="62"/>
      <c r="D23" s="79"/>
      <c r="E23" s="80"/>
      <c r="F23" s="80"/>
      <c r="G23" s="80"/>
      <c r="H23" s="80"/>
      <c r="I23" s="81"/>
      <c r="J23" s="62"/>
      <c r="K23" s="62"/>
      <c r="L23" s="62"/>
      <c r="M23" s="62"/>
      <c r="N23" s="62"/>
      <c r="O23" s="62"/>
      <c r="P23" s="8"/>
      <c r="Q23" s="61"/>
      <c r="R23" s="61"/>
      <c r="S23" s="9"/>
      <c r="T23" s="8"/>
      <c r="U23" s="8"/>
      <c r="V23" s="18"/>
      <c r="W23" s="16"/>
      <c r="X23" s="11" t="str">
        <f t="shared" si="14"/>
        <v>-</v>
      </c>
      <c r="Y23" s="12"/>
      <c r="Z23" s="16"/>
      <c r="AA23" s="16"/>
      <c r="AB23" s="54" t="str">
        <f t="shared" si="21"/>
        <v>-</v>
      </c>
      <c r="AC23" s="54"/>
      <c r="AD23" s="5">
        <f t="shared" si="16"/>
        <v>0</v>
      </c>
      <c r="AE23" s="5">
        <f t="shared" si="17"/>
        <v>4</v>
      </c>
      <c r="AF23" s="3">
        <f t="shared" si="20"/>
        <v>4</v>
      </c>
      <c r="AG23" s="5">
        <f t="shared" si="0"/>
        <v>0</v>
      </c>
      <c r="AH23" s="5">
        <f t="shared" si="1"/>
        <v>0</v>
      </c>
      <c r="AI23" s="5">
        <f t="shared" si="2"/>
        <v>0</v>
      </c>
      <c r="AJ23" s="5">
        <f t="shared" si="3"/>
        <v>0</v>
      </c>
      <c r="AK23" s="5">
        <f t="shared" si="4"/>
        <v>0</v>
      </c>
      <c r="AL23" s="5">
        <f t="shared" si="5"/>
        <v>0</v>
      </c>
      <c r="AM23" s="5">
        <f t="shared" si="6"/>
        <v>0</v>
      </c>
      <c r="AN23" s="5">
        <f t="shared" si="7"/>
        <v>0</v>
      </c>
      <c r="AO23" s="5">
        <f t="shared" si="18"/>
        <v>0</v>
      </c>
      <c r="AP23" s="5">
        <f t="shared" si="19"/>
        <v>0</v>
      </c>
      <c r="AQ23" s="5">
        <f t="shared" si="8"/>
        <v>0</v>
      </c>
      <c r="AR23" s="5">
        <f t="shared" si="9"/>
        <v>0</v>
      </c>
      <c r="AS23" s="5">
        <f t="shared" si="10"/>
        <v>0</v>
      </c>
      <c r="AT23" s="5">
        <f t="shared" si="11"/>
        <v>0</v>
      </c>
      <c r="AU23" s="5">
        <f t="shared" si="12"/>
        <v>0</v>
      </c>
      <c r="AV23" s="5">
        <f t="shared" si="13"/>
        <v>0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</row>
    <row r="24" spans="1:96" x14ac:dyDescent="0.25">
      <c r="A24" s="2">
        <v>14</v>
      </c>
      <c r="B24" s="62"/>
      <c r="C24" s="62"/>
      <c r="D24" s="79"/>
      <c r="E24" s="80"/>
      <c r="F24" s="80"/>
      <c r="G24" s="80"/>
      <c r="H24" s="80"/>
      <c r="I24" s="81"/>
      <c r="J24" s="62"/>
      <c r="K24" s="62"/>
      <c r="L24" s="62"/>
      <c r="M24" s="62"/>
      <c r="N24" s="62"/>
      <c r="O24" s="62"/>
      <c r="P24" s="8"/>
      <c r="Q24" s="61"/>
      <c r="R24" s="61"/>
      <c r="S24" s="9"/>
      <c r="T24" s="8"/>
      <c r="U24" s="8"/>
      <c r="V24" s="18"/>
      <c r="W24" s="16"/>
      <c r="X24" s="11" t="str">
        <f t="shared" si="14"/>
        <v>-</v>
      </c>
      <c r="Y24" s="12"/>
      <c r="Z24" s="16"/>
      <c r="AA24" s="16"/>
      <c r="AB24" s="54" t="str">
        <f t="shared" si="21"/>
        <v>-</v>
      </c>
      <c r="AC24" s="54"/>
      <c r="AD24" s="5">
        <f t="shared" si="16"/>
        <v>0</v>
      </c>
      <c r="AE24" s="5">
        <f t="shared" si="17"/>
        <v>4</v>
      </c>
      <c r="AF24" s="3">
        <f t="shared" si="20"/>
        <v>4</v>
      </c>
      <c r="AG24" s="5">
        <f t="shared" si="0"/>
        <v>0</v>
      </c>
      <c r="AH24" s="5">
        <f t="shared" si="1"/>
        <v>0</v>
      </c>
      <c r="AI24" s="5">
        <f t="shared" si="2"/>
        <v>0</v>
      </c>
      <c r="AJ24" s="5">
        <f t="shared" si="3"/>
        <v>0</v>
      </c>
      <c r="AK24" s="5">
        <f t="shared" si="4"/>
        <v>0</v>
      </c>
      <c r="AL24" s="5">
        <f t="shared" si="5"/>
        <v>0</v>
      </c>
      <c r="AM24" s="5">
        <f t="shared" si="6"/>
        <v>0</v>
      </c>
      <c r="AN24" s="5">
        <f t="shared" si="7"/>
        <v>0</v>
      </c>
      <c r="AO24" s="5">
        <f t="shared" si="18"/>
        <v>0</v>
      </c>
      <c r="AP24" s="5">
        <f t="shared" si="19"/>
        <v>0</v>
      </c>
      <c r="AQ24" s="5">
        <f t="shared" si="8"/>
        <v>0</v>
      </c>
      <c r="AR24" s="5">
        <f t="shared" si="9"/>
        <v>0</v>
      </c>
      <c r="AS24" s="5">
        <f t="shared" si="10"/>
        <v>0</v>
      </c>
      <c r="AT24" s="5">
        <f t="shared" si="11"/>
        <v>0</v>
      </c>
      <c r="AU24" s="5">
        <f t="shared" si="12"/>
        <v>0</v>
      </c>
      <c r="AV24" s="5">
        <f t="shared" si="13"/>
        <v>0</v>
      </c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</row>
    <row r="25" spans="1:96" x14ac:dyDescent="0.25">
      <c r="A25" s="2">
        <v>15</v>
      </c>
      <c r="B25" s="62"/>
      <c r="C25" s="62"/>
      <c r="D25" s="79"/>
      <c r="E25" s="80"/>
      <c r="F25" s="80"/>
      <c r="G25" s="80"/>
      <c r="H25" s="80"/>
      <c r="I25" s="81"/>
      <c r="J25" s="62"/>
      <c r="K25" s="62"/>
      <c r="L25" s="62"/>
      <c r="M25" s="62"/>
      <c r="N25" s="62"/>
      <c r="O25" s="62"/>
      <c r="P25" s="8"/>
      <c r="Q25" s="61"/>
      <c r="R25" s="61"/>
      <c r="S25" s="9"/>
      <c r="T25" s="8"/>
      <c r="U25" s="8"/>
      <c r="V25" s="18"/>
      <c r="W25" s="16"/>
      <c r="X25" s="11" t="str">
        <f t="shared" si="14"/>
        <v>-</v>
      </c>
      <c r="Y25" s="12"/>
      <c r="Z25" s="16"/>
      <c r="AA25" s="16"/>
      <c r="AB25" s="54" t="str">
        <f t="shared" si="21"/>
        <v>-</v>
      </c>
      <c r="AC25" s="54"/>
      <c r="AD25" s="5">
        <f t="shared" si="16"/>
        <v>0</v>
      </c>
      <c r="AE25" s="5">
        <f t="shared" si="17"/>
        <v>4</v>
      </c>
      <c r="AF25" s="3">
        <f t="shared" si="20"/>
        <v>4</v>
      </c>
      <c r="AG25" s="5">
        <f t="shared" si="0"/>
        <v>0</v>
      </c>
      <c r="AH25" s="5">
        <f t="shared" si="1"/>
        <v>0</v>
      </c>
      <c r="AI25" s="5">
        <f t="shared" si="2"/>
        <v>0</v>
      </c>
      <c r="AJ25" s="5">
        <f t="shared" si="3"/>
        <v>0</v>
      </c>
      <c r="AK25" s="5">
        <f t="shared" si="4"/>
        <v>0</v>
      </c>
      <c r="AL25" s="5">
        <f t="shared" si="5"/>
        <v>0</v>
      </c>
      <c r="AM25" s="5">
        <f t="shared" si="6"/>
        <v>0</v>
      </c>
      <c r="AN25" s="5">
        <f t="shared" si="7"/>
        <v>0</v>
      </c>
      <c r="AO25" s="5">
        <f t="shared" si="18"/>
        <v>0</v>
      </c>
      <c r="AP25" s="5">
        <f t="shared" si="19"/>
        <v>0</v>
      </c>
      <c r="AQ25" s="5">
        <f t="shared" si="8"/>
        <v>0</v>
      </c>
      <c r="AR25" s="5">
        <f t="shared" si="9"/>
        <v>0</v>
      </c>
      <c r="AS25" s="5">
        <f t="shared" si="10"/>
        <v>0</v>
      </c>
      <c r="AT25" s="5">
        <f t="shared" si="11"/>
        <v>0</v>
      </c>
      <c r="AU25" s="5">
        <f t="shared" si="12"/>
        <v>0</v>
      </c>
      <c r="AV25" s="5">
        <f t="shared" si="13"/>
        <v>0</v>
      </c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</row>
    <row r="26" spans="1:96" x14ac:dyDescent="0.25">
      <c r="A26" s="2">
        <v>16</v>
      </c>
      <c r="B26" s="62"/>
      <c r="C26" s="62"/>
      <c r="D26" s="79"/>
      <c r="E26" s="80"/>
      <c r="F26" s="80"/>
      <c r="G26" s="80"/>
      <c r="H26" s="80"/>
      <c r="I26" s="81"/>
      <c r="J26" s="62"/>
      <c r="K26" s="62"/>
      <c r="L26" s="62"/>
      <c r="M26" s="62"/>
      <c r="N26" s="62"/>
      <c r="O26" s="62"/>
      <c r="P26" s="8"/>
      <c r="Q26" s="61"/>
      <c r="R26" s="61"/>
      <c r="S26" s="9"/>
      <c r="T26" s="8"/>
      <c r="U26" s="8"/>
      <c r="V26" s="18"/>
      <c r="W26" s="16"/>
      <c r="X26" s="11" t="str">
        <f t="shared" si="14"/>
        <v>-</v>
      </c>
      <c r="Y26" s="12"/>
      <c r="Z26" s="16"/>
      <c r="AA26" s="16"/>
      <c r="AB26" s="54" t="str">
        <f t="shared" si="21"/>
        <v>-</v>
      </c>
      <c r="AC26" s="54"/>
      <c r="AD26" s="5">
        <f t="shared" si="16"/>
        <v>0</v>
      </c>
      <c r="AE26" s="5">
        <f t="shared" si="17"/>
        <v>4</v>
      </c>
      <c r="AF26" s="3">
        <f t="shared" si="20"/>
        <v>4</v>
      </c>
      <c r="AG26" s="5">
        <f t="shared" si="0"/>
        <v>0</v>
      </c>
      <c r="AH26" s="5">
        <f t="shared" si="1"/>
        <v>0</v>
      </c>
      <c r="AI26" s="5">
        <f t="shared" si="2"/>
        <v>0</v>
      </c>
      <c r="AJ26" s="5">
        <f t="shared" si="3"/>
        <v>0</v>
      </c>
      <c r="AK26" s="5">
        <f t="shared" si="4"/>
        <v>0</v>
      </c>
      <c r="AL26" s="5">
        <f t="shared" si="5"/>
        <v>0</v>
      </c>
      <c r="AM26" s="5">
        <f t="shared" si="6"/>
        <v>0</v>
      </c>
      <c r="AN26" s="5">
        <f t="shared" si="7"/>
        <v>0</v>
      </c>
      <c r="AO26" s="5">
        <f t="shared" si="18"/>
        <v>0</v>
      </c>
      <c r="AP26" s="5">
        <f t="shared" si="19"/>
        <v>0</v>
      </c>
      <c r="AQ26" s="5">
        <f t="shared" si="8"/>
        <v>0</v>
      </c>
      <c r="AR26" s="5">
        <f t="shared" si="9"/>
        <v>0</v>
      </c>
      <c r="AS26" s="5">
        <f t="shared" si="10"/>
        <v>0</v>
      </c>
      <c r="AT26" s="5">
        <f t="shared" si="11"/>
        <v>0</v>
      </c>
      <c r="AU26" s="5">
        <f t="shared" si="12"/>
        <v>0</v>
      </c>
      <c r="AV26" s="5">
        <f t="shared" si="13"/>
        <v>0</v>
      </c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</row>
    <row r="27" spans="1:96" x14ac:dyDescent="0.25">
      <c r="A27" s="2">
        <v>17</v>
      </c>
      <c r="B27" s="62"/>
      <c r="C27" s="62"/>
      <c r="D27" s="79"/>
      <c r="E27" s="80"/>
      <c r="F27" s="80"/>
      <c r="G27" s="80"/>
      <c r="H27" s="80"/>
      <c r="I27" s="81"/>
      <c r="J27" s="62"/>
      <c r="K27" s="62"/>
      <c r="L27" s="62"/>
      <c r="M27" s="62"/>
      <c r="N27" s="62"/>
      <c r="O27" s="62"/>
      <c r="P27" s="8"/>
      <c r="Q27" s="61"/>
      <c r="R27" s="61"/>
      <c r="S27" s="9"/>
      <c r="T27" s="8"/>
      <c r="U27" s="8"/>
      <c r="V27" s="18"/>
      <c r="W27" s="16"/>
      <c r="X27" s="11" t="str">
        <f t="shared" si="14"/>
        <v>-</v>
      </c>
      <c r="Y27" s="12"/>
      <c r="Z27" s="16"/>
      <c r="AA27" s="16"/>
      <c r="AB27" s="54" t="str">
        <f>IFERROR(Z27/AA27, "-")</f>
        <v>-</v>
      </c>
      <c r="AC27" s="54"/>
      <c r="AD27" s="5">
        <f t="shared" si="16"/>
        <v>0</v>
      </c>
      <c r="AE27" s="5">
        <f t="shared" si="17"/>
        <v>4</v>
      </c>
      <c r="AF27" s="3">
        <f t="shared" si="20"/>
        <v>4</v>
      </c>
      <c r="AG27" s="5">
        <f t="shared" si="0"/>
        <v>0</v>
      </c>
      <c r="AH27" s="5">
        <f t="shared" si="1"/>
        <v>0</v>
      </c>
      <c r="AI27" s="5">
        <f t="shared" si="2"/>
        <v>0</v>
      </c>
      <c r="AJ27" s="5">
        <f t="shared" si="3"/>
        <v>0</v>
      </c>
      <c r="AK27" s="5">
        <f t="shared" si="4"/>
        <v>0</v>
      </c>
      <c r="AL27" s="5">
        <f t="shared" si="5"/>
        <v>0</v>
      </c>
      <c r="AM27" s="5">
        <f t="shared" si="6"/>
        <v>0</v>
      </c>
      <c r="AN27" s="5">
        <f t="shared" si="7"/>
        <v>0</v>
      </c>
      <c r="AO27" s="5">
        <f t="shared" si="18"/>
        <v>0</v>
      </c>
      <c r="AP27" s="5">
        <f t="shared" si="19"/>
        <v>0</v>
      </c>
      <c r="AQ27" s="5">
        <f t="shared" si="8"/>
        <v>0</v>
      </c>
      <c r="AR27" s="5">
        <f t="shared" si="9"/>
        <v>0</v>
      </c>
      <c r="AS27" s="5">
        <f t="shared" si="10"/>
        <v>0</v>
      </c>
      <c r="AT27" s="5">
        <f t="shared" si="11"/>
        <v>0</v>
      </c>
      <c r="AU27" s="5">
        <f t="shared" si="12"/>
        <v>0</v>
      </c>
      <c r="AV27" s="5">
        <f t="shared" si="13"/>
        <v>0</v>
      </c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</row>
    <row r="28" spans="1:96" x14ac:dyDescent="0.25">
      <c r="A28" s="2">
        <v>18</v>
      </c>
      <c r="B28" s="62"/>
      <c r="C28" s="62"/>
      <c r="D28" s="79"/>
      <c r="E28" s="80"/>
      <c r="F28" s="80"/>
      <c r="G28" s="80"/>
      <c r="H28" s="80"/>
      <c r="I28" s="81"/>
      <c r="J28" s="62"/>
      <c r="K28" s="62"/>
      <c r="L28" s="62"/>
      <c r="M28" s="62"/>
      <c r="N28" s="62"/>
      <c r="O28" s="62"/>
      <c r="P28" s="8"/>
      <c r="Q28" s="61"/>
      <c r="R28" s="61"/>
      <c r="S28" s="9"/>
      <c r="T28" s="8"/>
      <c r="U28" s="8"/>
      <c r="V28" s="18"/>
      <c r="W28" s="16"/>
      <c r="X28" s="11" t="str">
        <f t="shared" si="14"/>
        <v>-</v>
      </c>
      <c r="Y28" s="12"/>
      <c r="Z28" s="16"/>
      <c r="AA28" s="16"/>
      <c r="AB28" s="54" t="str">
        <f t="shared" si="21"/>
        <v>-</v>
      </c>
      <c r="AC28" s="54"/>
      <c r="AD28" s="5">
        <f t="shared" si="16"/>
        <v>0</v>
      </c>
      <c r="AE28" s="5">
        <f t="shared" si="17"/>
        <v>4</v>
      </c>
      <c r="AF28" s="3">
        <f t="shared" ref="AF28:AF51" si="22">SUM(AD28:AE28)</f>
        <v>4</v>
      </c>
      <c r="AG28" s="5">
        <f t="shared" si="0"/>
        <v>0</v>
      </c>
      <c r="AH28" s="5">
        <f t="shared" si="1"/>
        <v>0</v>
      </c>
      <c r="AI28" s="5">
        <f t="shared" si="2"/>
        <v>0</v>
      </c>
      <c r="AJ28" s="5">
        <f t="shared" si="3"/>
        <v>0</v>
      </c>
      <c r="AK28" s="5">
        <f t="shared" si="4"/>
        <v>0</v>
      </c>
      <c r="AL28" s="5">
        <f t="shared" si="5"/>
        <v>0</v>
      </c>
      <c r="AM28" s="5">
        <f t="shared" si="6"/>
        <v>0</v>
      </c>
      <c r="AN28" s="5">
        <f t="shared" si="7"/>
        <v>0</v>
      </c>
      <c r="AO28" s="5">
        <f t="shared" si="18"/>
        <v>0</v>
      </c>
      <c r="AP28" s="5">
        <f t="shared" si="19"/>
        <v>0</v>
      </c>
      <c r="AQ28" s="5">
        <f t="shared" si="8"/>
        <v>0</v>
      </c>
      <c r="AR28" s="5">
        <f t="shared" si="9"/>
        <v>0</v>
      </c>
      <c r="AS28" s="5">
        <f t="shared" si="10"/>
        <v>0</v>
      </c>
      <c r="AT28" s="5">
        <f t="shared" si="11"/>
        <v>0</v>
      </c>
      <c r="AU28" s="5">
        <f t="shared" si="12"/>
        <v>0</v>
      </c>
      <c r="AV28" s="5">
        <f t="shared" si="13"/>
        <v>0</v>
      </c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</row>
    <row r="29" spans="1:96" x14ac:dyDescent="0.25">
      <c r="A29" s="2">
        <v>19</v>
      </c>
      <c r="B29" s="62"/>
      <c r="C29" s="62"/>
      <c r="D29" s="79"/>
      <c r="E29" s="80"/>
      <c r="F29" s="80"/>
      <c r="G29" s="80"/>
      <c r="H29" s="80"/>
      <c r="I29" s="81"/>
      <c r="J29" s="62"/>
      <c r="K29" s="62"/>
      <c r="L29" s="62"/>
      <c r="M29" s="62"/>
      <c r="N29" s="62"/>
      <c r="O29" s="62"/>
      <c r="P29" s="8"/>
      <c r="Q29" s="61"/>
      <c r="R29" s="61"/>
      <c r="S29" s="9"/>
      <c r="T29" s="8"/>
      <c r="U29" s="8"/>
      <c r="V29" s="18"/>
      <c r="W29" s="16"/>
      <c r="X29" s="11" t="str">
        <f t="shared" si="14"/>
        <v>-</v>
      </c>
      <c r="Y29" s="12"/>
      <c r="Z29" s="16"/>
      <c r="AA29" s="16"/>
      <c r="AB29" s="54" t="str">
        <f t="shared" si="21"/>
        <v>-</v>
      </c>
      <c r="AC29" s="54"/>
      <c r="AD29" s="5">
        <f t="shared" si="16"/>
        <v>0</v>
      </c>
      <c r="AE29" s="5">
        <f t="shared" si="17"/>
        <v>4</v>
      </c>
      <c r="AF29" s="3">
        <f t="shared" si="22"/>
        <v>4</v>
      </c>
      <c r="AG29" s="5">
        <f t="shared" si="0"/>
        <v>0</v>
      </c>
      <c r="AH29" s="5">
        <f t="shared" si="1"/>
        <v>0</v>
      </c>
      <c r="AI29" s="5">
        <f t="shared" si="2"/>
        <v>0</v>
      </c>
      <c r="AJ29" s="5">
        <f t="shared" si="3"/>
        <v>0</v>
      </c>
      <c r="AK29" s="5">
        <f t="shared" si="4"/>
        <v>0</v>
      </c>
      <c r="AL29" s="5">
        <f t="shared" si="5"/>
        <v>0</v>
      </c>
      <c r="AM29" s="5">
        <f t="shared" si="6"/>
        <v>0</v>
      </c>
      <c r="AN29" s="5">
        <f t="shared" si="7"/>
        <v>0</v>
      </c>
      <c r="AO29" s="5">
        <f t="shared" si="18"/>
        <v>0</v>
      </c>
      <c r="AP29" s="5">
        <f t="shared" si="19"/>
        <v>0</v>
      </c>
      <c r="AQ29" s="5">
        <f t="shared" si="8"/>
        <v>0</v>
      </c>
      <c r="AR29" s="5">
        <f t="shared" si="9"/>
        <v>0</v>
      </c>
      <c r="AS29" s="5">
        <f t="shared" si="10"/>
        <v>0</v>
      </c>
      <c r="AT29" s="5">
        <f t="shared" si="11"/>
        <v>0</v>
      </c>
      <c r="AU29" s="5">
        <f t="shared" si="12"/>
        <v>0</v>
      </c>
      <c r="AV29" s="5">
        <f t="shared" si="13"/>
        <v>0</v>
      </c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</row>
    <row r="30" spans="1:96" x14ac:dyDescent="0.25">
      <c r="A30" s="2">
        <v>20</v>
      </c>
      <c r="B30" s="62"/>
      <c r="C30" s="62"/>
      <c r="D30" s="79"/>
      <c r="E30" s="80"/>
      <c r="F30" s="80"/>
      <c r="G30" s="80"/>
      <c r="H30" s="80"/>
      <c r="I30" s="81"/>
      <c r="J30" s="62"/>
      <c r="K30" s="62"/>
      <c r="L30" s="62"/>
      <c r="M30" s="62"/>
      <c r="N30" s="62"/>
      <c r="O30" s="62"/>
      <c r="P30" s="8"/>
      <c r="Q30" s="61"/>
      <c r="R30" s="61"/>
      <c r="S30" s="9"/>
      <c r="T30" s="8"/>
      <c r="U30" s="8"/>
      <c r="V30" s="18"/>
      <c r="W30" s="16"/>
      <c r="X30" s="11" t="str">
        <f t="shared" si="14"/>
        <v>-</v>
      </c>
      <c r="Y30" s="12"/>
      <c r="Z30" s="16"/>
      <c r="AA30" s="16"/>
      <c r="AB30" s="54" t="str">
        <f t="shared" si="21"/>
        <v>-</v>
      </c>
      <c r="AC30" s="54"/>
      <c r="AD30" s="5">
        <f t="shared" si="16"/>
        <v>0</v>
      </c>
      <c r="AE30" s="5">
        <f t="shared" si="17"/>
        <v>4</v>
      </c>
      <c r="AF30" s="3">
        <f t="shared" si="22"/>
        <v>4</v>
      </c>
      <c r="AG30" s="5">
        <f t="shared" si="0"/>
        <v>0</v>
      </c>
      <c r="AH30" s="5">
        <f t="shared" si="1"/>
        <v>0</v>
      </c>
      <c r="AI30" s="5">
        <f t="shared" si="2"/>
        <v>0</v>
      </c>
      <c r="AJ30" s="5">
        <f t="shared" si="3"/>
        <v>0</v>
      </c>
      <c r="AK30" s="5">
        <f t="shared" si="4"/>
        <v>0</v>
      </c>
      <c r="AL30" s="5">
        <f t="shared" si="5"/>
        <v>0</v>
      </c>
      <c r="AM30" s="5">
        <f t="shared" si="6"/>
        <v>0</v>
      </c>
      <c r="AN30" s="5">
        <f t="shared" si="7"/>
        <v>0</v>
      </c>
      <c r="AO30" s="5">
        <f t="shared" si="18"/>
        <v>0</v>
      </c>
      <c r="AP30" s="5">
        <f t="shared" si="19"/>
        <v>0</v>
      </c>
      <c r="AQ30" s="5">
        <f t="shared" si="8"/>
        <v>0</v>
      </c>
      <c r="AR30" s="5">
        <f t="shared" si="9"/>
        <v>0</v>
      </c>
      <c r="AS30" s="5">
        <f t="shared" si="10"/>
        <v>0</v>
      </c>
      <c r="AT30" s="5">
        <f t="shared" si="11"/>
        <v>0</v>
      </c>
      <c r="AU30" s="5">
        <f t="shared" si="12"/>
        <v>0</v>
      </c>
      <c r="AV30" s="5">
        <f t="shared" si="13"/>
        <v>0</v>
      </c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</row>
    <row r="31" spans="1:96" x14ac:dyDescent="0.25">
      <c r="A31" s="2">
        <v>21</v>
      </c>
      <c r="B31" s="62"/>
      <c r="C31" s="62"/>
      <c r="D31" s="79"/>
      <c r="E31" s="80"/>
      <c r="F31" s="80"/>
      <c r="G31" s="80"/>
      <c r="H31" s="80"/>
      <c r="I31" s="81"/>
      <c r="J31" s="62"/>
      <c r="K31" s="62"/>
      <c r="L31" s="62"/>
      <c r="M31" s="62"/>
      <c r="N31" s="62"/>
      <c r="O31" s="62"/>
      <c r="P31" s="8"/>
      <c r="Q31" s="61"/>
      <c r="R31" s="61"/>
      <c r="S31" s="9"/>
      <c r="T31" s="8"/>
      <c r="U31" s="8"/>
      <c r="V31" s="18"/>
      <c r="W31" s="16"/>
      <c r="X31" s="11" t="str">
        <f t="shared" si="14"/>
        <v>-</v>
      </c>
      <c r="Y31" s="12"/>
      <c r="Z31" s="16"/>
      <c r="AA31" s="16"/>
      <c r="AB31" s="54" t="str">
        <f t="shared" si="21"/>
        <v>-</v>
      </c>
      <c r="AC31" s="54"/>
      <c r="AD31" s="5">
        <f t="shared" si="16"/>
        <v>0</v>
      </c>
      <c r="AE31" s="5">
        <f t="shared" si="17"/>
        <v>4</v>
      </c>
      <c r="AF31" s="3">
        <f t="shared" si="22"/>
        <v>4</v>
      </c>
      <c r="AG31" s="5">
        <f t="shared" si="0"/>
        <v>0</v>
      </c>
      <c r="AH31" s="5">
        <f t="shared" si="1"/>
        <v>0</v>
      </c>
      <c r="AI31" s="5">
        <f t="shared" si="2"/>
        <v>0</v>
      </c>
      <c r="AJ31" s="5">
        <f t="shared" si="3"/>
        <v>0</v>
      </c>
      <c r="AK31" s="5">
        <f t="shared" si="4"/>
        <v>0</v>
      </c>
      <c r="AL31" s="5">
        <f t="shared" si="5"/>
        <v>0</v>
      </c>
      <c r="AM31" s="5">
        <f t="shared" si="6"/>
        <v>0</v>
      </c>
      <c r="AN31" s="5">
        <f t="shared" si="7"/>
        <v>0</v>
      </c>
      <c r="AO31" s="5">
        <f t="shared" si="18"/>
        <v>0</v>
      </c>
      <c r="AP31" s="5">
        <f t="shared" si="19"/>
        <v>0</v>
      </c>
      <c r="AQ31" s="5">
        <f t="shared" si="8"/>
        <v>0</v>
      </c>
      <c r="AR31" s="5">
        <f t="shared" si="9"/>
        <v>0</v>
      </c>
      <c r="AS31" s="5">
        <f t="shared" si="10"/>
        <v>0</v>
      </c>
      <c r="AT31" s="5">
        <f t="shared" si="11"/>
        <v>0</v>
      </c>
      <c r="AU31" s="5">
        <f t="shared" si="12"/>
        <v>0</v>
      </c>
      <c r="AV31" s="5">
        <f t="shared" si="13"/>
        <v>0</v>
      </c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</row>
    <row r="32" spans="1:96" x14ac:dyDescent="0.25">
      <c r="A32" s="2">
        <v>22</v>
      </c>
      <c r="B32" s="62"/>
      <c r="C32" s="62"/>
      <c r="D32" s="79"/>
      <c r="E32" s="80"/>
      <c r="F32" s="80"/>
      <c r="G32" s="80"/>
      <c r="H32" s="80"/>
      <c r="I32" s="81"/>
      <c r="J32" s="62"/>
      <c r="K32" s="62"/>
      <c r="L32" s="62"/>
      <c r="M32" s="62"/>
      <c r="N32" s="62"/>
      <c r="O32" s="62"/>
      <c r="P32" s="8"/>
      <c r="Q32" s="61"/>
      <c r="R32" s="61"/>
      <c r="S32" s="9"/>
      <c r="T32" s="8"/>
      <c r="U32" s="8"/>
      <c r="V32" s="18"/>
      <c r="W32" s="16"/>
      <c r="X32" s="11" t="str">
        <f t="shared" si="14"/>
        <v>-</v>
      </c>
      <c r="Y32" s="12"/>
      <c r="Z32" s="16"/>
      <c r="AA32" s="16"/>
      <c r="AB32" s="54" t="str">
        <f t="shared" si="21"/>
        <v>-</v>
      </c>
      <c r="AC32" s="54"/>
      <c r="AD32" s="5">
        <f t="shared" si="16"/>
        <v>0</v>
      </c>
      <c r="AE32" s="5">
        <f t="shared" si="17"/>
        <v>4</v>
      </c>
      <c r="AF32" s="3">
        <f t="shared" si="22"/>
        <v>4</v>
      </c>
      <c r="AG32" s="5">
        <f t="shared" si="0"/>
        <v>0</v>
      </c>
      <c r="AH32" s="5">
        <f t="shared" si="1"/>
        <v>0</v>
      </c>
      <c r="AI32" s="5">
        <f t="shared" si="2"/>
        <v>0</v>
      </c>
      <c r="AJ32" s="5">
        <f t="shared" si="3"/>
        <v>0</v>
      </c>
      <c r="AK32" s="5">
        <f t="shared" si="4"/>
        <v>0</v>
      </c>
      <c r="AL32" s="5">
        <f t="shared" si="5"/>
        <v>0</v>
      </c>
      <c r="AM32" s="5">
        <f t="shared" si="6"/>
        <v>0</v>
      </c>
      <c r="AN32" s="5">
        <f t="shared" si="7"/>
        <v>0</v>
      </c>
      <c r="AO32" s="5">
        <f t="shared" si="18"/>
        <v>0</v>
      </c>
      <c r="AP32" s="5">
        <f t="shared" si="19"/>
        <v>0</v>
      </c>
      <c r="AQ32" s="5">
        <f t="shared" si="8"/>
        <v>0</v>
      </c>
      <c r="AR32" s="5">
        <f t="shared" si="9"/>
        <v>0</v>
      </c>
      <c r="AS32" s="5">
        <f t="shared" si="10"/>
        <v>0</v>
      </c>
      <c r="AT32" s="5">
        <f t="shared" si="11"/>
        <v>0</v>
      </c>
      <c r="AU32" s="5">
        <f t="shared" si="12"/>
        <v>0</v>
      </c>
      <c r="AV32" s="5">
        <f t="shared" si="13"/>
        <v>0</v>
      </c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</row>
    <row r="33" spans="1:96" x14ac:dyDescent="0.25">
      <c r="A33" s="2">
        <v>23</v>
      </c>
      <c r="B33" s="62"/>
      <c r="C33" s="62"/>
      <c r="D33" s="79"/>
      <c r="E33" s="80"/>
      <c r="F33" s="80"/>
      <c r="G33" s="80"/>
      <c r="H33" s="80"/>
      <c r="I33" s="81"/>
      <c r="J33" s="62"/>
      <c r="K33" s="62"/>
      <c r="L33" s="62"/>
      <c r="M33" s="62"/>
      <c r="N33" s="62"/>
      <c r="O33" s="62"/>
      <c r="P33" s="8"/>
      <c r="Q33" s="61"/>
      <c r="R33" s="61"/>
      <c r="S33" s="9"/>
      <c r="T33" s="8"/>
      <c r="U33" s="8"/>
      <c r="V33" s="18"/>
      <c r="W33" s="16"/>
      <c r="X33" s="11" t="str">
        <f t="shared" si="14"/>
        <v>-</v>
      </c>
      <c r="Y33" s="12"/>
      <c r="Z33" s="16"/>
      <c r="AA33" s="16"/>
      <c r="AB33" s="54" t="str">
        <f t="shared" si="21"/>
        <v>-</v>
      </c>
      <c r="AC33" s="54"/>
      <c r="AD33" s="5">
        <f t="shared" si="16"/>
        <v>0</v>
      </c>
      <c r="AE33" s="5">
        <f t="shared" si="17"/>
        <v>4</v>
      </c>
      <c r="AF33" s="3">
        <f t="shared" si="22"/>
        <v>4</v>
      </c>
      <c r="AG33" s="5">
        <f t="shared" si="0"/>
        <v>0</v>
      </c>
      <c r="AH33" s="5">
        <f t="shared" si="1"/>
        <v>0</v>
      </c>
      <c r="AI33" s="5">
        <f t="shared" si="2"/>
        <v>0</v>
      </c>
      <c r="AJ33" s="5">
        <f t="shared" si="3"/>
        <v>0</v>
      </c>
      <c r="AK33" s="5">
        <f t="shared" si="4"/>
        <v>0</v>
      </c>
      <c r="AL33" s="5">
        <f t="shared" si="5"/>
        <v>0</v>
      </c>
      <c r="AM33" s="5">
        <f t="shared" si="6"/>
        <v>0</v>
      </c>
      <c r="AN33" s="5">
        <f t="shared" si="7"/>
        <v>0</v>
      </c>
      <c r="AO33" s="5">
        <f t="shared" si="18"/>
        <v>0</v>
      </c>
      <c r="AP33" s="5">
        <f t="shared" si="19"/>
        <v>0</v>
      </c>
      <c r="AQ33" s="5">
        <f t="shared" si="8"/>
        <v>0</v>
      </c>
      <c r="AR33" s="5">
        <f t="shared" si="9"/>
        <v>0</v>
      </c>
      <c r="AS33" s="5">
        <f t="shared" si="10"/>
        <v>0</v>
      </c>
      <c r="AT33" s="5">
        <f t="shared" si="11"/>
        <v>0</v>
      </c>
      <c r="AU33" s="5">
        <f t="shared" si="12"/>
        <v>0</v>
      </c>
      <c r="AV33" s="5">
        <f t="shared" si="13"/>
        <v>0</v>
      </c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</row>
    <row r="34" spans="1:96" x14ac:dyDescent="0.25">
      <c r="A34" s="2">
        <v>24</v>
      </c>
      <c r="B34" s="62"/>
      <c r="C34" s="62"/>
      <c r="D34" s="79"/>
      <c r="E34" s="80"/>
      <c r="F34" s="80"/>
      <c r="G34" s="80"/>
      <c r="H34" s="80"/>
      <c r="I34" s="81"/>
      <c r="J34" s="62"/>
      <c r="K34" s="62"/>
      <c r="L34" s="62"/>
      <c r="M34" s="62"/>
      <c r="N34" s="62"/>
      <c r="O34" s="62"/>
      <c r="P34" s="8"/>
      <c r="Q34" s="61"/>
      <c r="R34" s="61"/>
      <c r="S34" s="9"/>
      <c r="T34" s="8"/>
      <c r="U34" s="8"/>
      <c r="V34" s="18"/>
      <c r="W34" s="16"/>
      <c r="X34" s="11" t="str">
        <f t="shared" si="14"/>
        <v>-</v>
      </c>
      <c r="Y34" s="12"/>
      <c r="Z34" s="16"/>
      <c r="AA34" s="16"/>
      <c r="AB34" s="54" t="str">
        <f t="shared" si="21"/>
        <v>-</v>
      </c>
      <c r="AC34" s="54"/>
      <c r="AD34" s="5">
        <f t="shared" si="16"/>
        <v>0</v>
      </c>
      <c r="AE34" s="5">
        <f t="shared" si="17"/>
        <v>4</v>
      </c>
      <c r="AF34" s="3">
        <f t="shared" si="22"/>
        <v>4</v>
      </c>
      <c r="AG34" s="5">
        <f t="shared" si="0"/>
        <v>0</v>
      </c>
      <c r="AH34" s="5">
        <f t="shared" si="1"/>
        <v>0</v>
      </c>
      <c r="AI34" s="5">
        <f t="shared" si="2"/>
        <v>0</v>
      </c>
      <c r="AJ34" s="5">
        <f t="shared" si="3"/>
        <v>0</v>
      </c>
      <c r="AK34" s="5">
        <f t="shared" si="4"/>
        <v>0</v>
      </c>
      <c r="AL34" s="5">
        <f t="shared" si="5"/>
        <v>0</v>
      </c>
      <c r="AM34" s="5">
        <f t="shared" si="6"/>
        <v>0</v>
      </c>
      <c r="AN34" s="5">
        <f t="shared" si="7"/>
        <v>0</v>
      </c>
      <c r="AO34" s="5">
        <f t="shared" si="18"/>
        <v>0</v>
      </c>
      <c r="AP34" s="5">
        <f t="shared" si="19"/>
        <v>0</v>
      </c>
      <c r="AQ34" s="5">
        <f t="shared" si="8"/>
        <v>0</v>
      </c>
      <c r="AR34" s="5">
        <f t="shared" si="9"/>
        <v>0</v>
      </c>
      <c r="AS34" s="5">
        <f t="shared" si="10"/>
        <v>0</v>
      </c>
      <c r="AT34" s="5">
        <f t="shared" si="11"/>
        <v>0</v>
      </c>
      <c r="AU34" s="5">
        <f t="shared" si="12"/>
        <v>0</v>
      </c>
      <c r="AV34" s="5">
        <f t="shared" si="13"/>
        <v>0</v>
      </c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</row>
    <row r="35" spans="1:96" x14ac:dyDescent="0.25">
      <c r="A35" s="2">
        <v>25</v>
      </c>
      <c r="B35" s="62"/>
      <c r="C35" s="62"/>
      <c r="D35" s="79"/>
      <c r="E35" s="80"/>
      <c r="F35" s="80"/>
      <c r="G35" s="80"/>
      <c r="H35" s="80"/>
      <c r="I35" s="81"/>
      <c r="J35" s="62"/>
      <c r="K35" s="62"/>
      <c r="L35" s="62"/>
      <c r="M35" s="62"/>
      <c r="N35" s="62"/>
      <c r="O35" s="62"/>
      <c r="P35" s="8"/>
      <c r="Q35" s="61"/>
      <c r="R35" s="61"/>
      <c r="S35" s="9"/>
      <c r="T35" s="8"/>
      <c r="U35" s="8"/>
      <c r="V35" s="18"/>
      <c r="W35" s="16"/>
      <c r="X35" s="11" t="str">
        <f t="shared" si="14"/>
        <v>-</v>
      </c>
      <c r="Y35" s="12"/>
      <c r="Z35" s="16"/>
      <c r="AA35" s="16"/>
      <c r="AB35" s="54" t="str">
        <f t="shared" si="21"/>
        <v>-</v>
      </c>
      <c r="AC35" s="54"/>
      <c r="AD35" s="5">
        <f t="shared" si="16"/>
        <v>0</v>
      </c>
      <c r="AE35" s="5">
        <f t="shared" si="17"/>
        <v>4</v>
      </c>
      <c r="AF35" s="3">
        <f t="shared" si="22"/>
        <v>4</v>
      </c>
      <c r="AG35" s="5">
        <f t="shared" si="0"/>
        <v>0</v>
      </c>
      <c r="AH35" s="5">
        <f t="shared" si="1"/>
        <v>0</v>
      </c>
      <c r="AI35" s="5">
        <f t="shared" si="2"/>
        <v>0</v>
      </c>
      <c r="AJ35" s="5">
        <f t="shared" si="3"/>
        <v>0</v>
      </c>
      <c r="AK35" s="5">
        <f t="shared" si="4"/>
        <v>0</v>
      </c>
      <c r="AL35" s="5">
        <f t="shared" si="5"/>
        <v>0</v>
      </c>
      <c r="AM35" s="5">
        <f t="shared" si="6"/>
        <v>0</v>
      </c>
      <c r="AN35" s="5">
        <f t="shared" si="7"/>
        <v>0</v>
      </c>
      <c r="AO35" s="5">
        <f t="shared" si="18"/>
        <v>0</v>
      </c>
      <c r="AP35" s="5">
        <f t="shared" si="19"/>
        <v>0</v>
      </c>
      <c r="AQ35" s="5">
        <f t="shared" si="8"/>
        <v>0</v>
      </c>
      <c r="AR35" s="5">
        <f t="shared" si="9"/>
        <v>0</v>
      </c>
      <c r="AS35" s="5">
        <f t="shared" si="10"/>
        <v>0</v>
      </c>
      <c r="AT35" s="5">
        <f t="shared" si="11"/>
        <v>0</v>
      </c>
      <c r="AU35" s="5">
        <f t="shared" si="12"/>
        <v>0</v>
      </c>
      <c r="AV35" s="5">
        <f t="shared" si="13"/>
        <v>0</v>
      </c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</row>
    <row r="36" spans="1:96" x14ac:dyDescent="0.25">
      <c r="A36" s="2">
        <v>26</v>
      </c>
      <c r="B36" s="62"/>
      <c r="C36" s="62"/>
      <c r="D36" s="79"/>
      <c r="E36" s="80"/>
      <c r="F36" s="80"/>
      <c r="G36" s="80"/>
      <c r="H36" s="80"/>
      <c r="I36" s="81"/>
      <c r="J36" s="62"/>
      <c r="K36" s="62"/>
      <c r="L36" s="62"/>
      <c r="M36" s="62"/>
      <c r="N36" s="62"/>
      <c r="O36" s="62"/>
      <c r="P36" s="8"/>
      <c r="Q36" s="61"/>
      <c r="R36" s="61"/>
      <c r="S36" s="9"/>
      <c r="T36" s="8"/>
      <c r="U36" s="8"/>
      <c r="V36" s="18"/>
      <c r="W36" s="16"/>
      <c r="X36" s="11" t="str">
        <f t="shared" si="14"/>
        <v>-</v>
      </c>
      <c r="Y36" s="12"/>
      <c r="Z36" s="16"/>
      <c r="AA36" s="16"/>
      <c r="AB36" s="54" t="str">
        <f t="shared" si="21"/>
        <v>-</v>
      </c>
      <c r="AC36" s="54"/>
      <c r="AD36" s="5">
        <f t="shared" si="16"/>
        <v>0</v>
      </c>
      <c r="AE36" s="5">
        <f t="shared" si="17"/>
        <v>4</v>
      </c>
      <c r="AF36" s="3">
        <f t="shared" si="22"/>
        <v>4</v>
      </c>
      <c r="AG36" s="5">
        <f t="shared" si="0"/>
        <v>0</v>
      </c>
      <c r="AH36" s="5">
        <f t="shared" si="1"/>
        <v>0</v>
      </c>
      <c r="AI36" s="5">
        <f t="shared" si="2"/>
        <v>0</v>
      </c>
      <c r="AJ36" s="5">
        <f t="shared" si="3"/>
        <v>0</v>
      </c>
      <c r="AK36" s="5">
        <f t="shared" si="4"/>
        <v>0</v>
      </c>
      <c r="AL36" s="5">
        <f t="shared" si="5"/>
        <v>0</v>
      </c>
      <c r="AM36" s="5">
        <f t="shared" si="6"/>
        <v>0</v>
      </c>
      <c r="AN36" s="5">
        <f t="shared" si="7"/>
        <v>0</v>
      </c>
      <c r="AO36" s="5">
        <f t="shared" si="18"/>
        <v>0</v>
      </c>
      <c r="AP36" s="5">
        <f t="shared" si="19"/>
        <v>0</v>
      </c>
      <c r="AQ36" s="5">
        <f t="shared" si="8"/>
        <v>0</v>
      </c>
      <c r="AR36" s="5">
        <f t="shared" si="9"/>
        <v>0</v>
      </c>
      <c r="AS36" s="5">
        <f t="shared" si="10"/>
        <v>0</v>
      </c>
      <c r="AT36" s="5">
        <f t="shared" si="11"/>
        <v>0</v>
      </c>
      <c r="AU36" s="5">
        <f t="shared" si="12"/>
        <v>0</v>
      </c>
      <c r="AV36" s="5">
        <f t="shared" si="13"/>
        <v>0</v>
      </c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</row>
    <row r="37" spans="1:96" x14ac:dyDescent="0.25">
      <c r="A37" s="2">
        <v>27</v>
      </c>
      <c r="B37" s="62"/>
      <c r="C37" s="62"/>
      <c r="D37" s="79"/>
      <c r="E37" s="80"/>
      <c r="F37" s="80"/>
      <c r="G37" s="80"/>
      <c r="H37" s="80"/>
      <c r="I37" s="81"/>
      <c r="J37" s="62"/>
      <c r="K37" s="62"/>
      <c r="L37" s="62"/>
      <c r="M37" s="62"/>
      <c r="N37" s="62"/>
      <c r="O37" s="62"/>
      <c r="P37" s="8"/>
      <c r="Q37" s="61"/>
      <c r="R37" s="61"/>
      <c r="S37" s="9"/>
      <c r="T37" s="8"/>
      <c r="U37" s="8"/>
      <c r="V37" s="18"/>
      <c r="W37" s="16"/>
      <c r="X37" s="11" t="str">
        <f t="shared" si="14"/>
        <v>-</v>
      </c>
      <c r="Y37" s="12"/>
      <c r="Z37" s="16"/>
      <c r="AA37" s="16"/>
      <c r="AB37" s="54" t="str">
        <f t="shared" si="21"/>
        <v>-</v>
      </c>
      <c r="AC37" s="54"/>
      <c r="AD37" s="5">
        <f t="shared" si="16"/>
        <v>0</v>
      </c>
      <c r="AE37" s="5">
        <f t="shared" si="17"/>
        <v>4</v>
      </c>
      <c r="AF37" s="3">
        <f t="shared" si="22"/>
        <v>4</v>
      </c>
      <c r="AG37" s="5">
        <f t="shared" si="0"/>
        <v>0</v>
      </c>
      <c r="AH37" s="5">
        <f t="shared" si="1"/>
        <v>0</v>
      </c>
      <c r="AI37" s="5">
        <f t="shared" si="2"/>
        <v>0</v>
      </c>
      <c r="AJ37" s="5">
        <f t="shared" si="3"/>
        <v>0</v>
      </c>
      <c r="AK37" s="5">
        <f t="shared" si="4"/>
        <v>0</v>
      </c>
      <c r="AL37" s="5">
        <f t="shared" si="5"/>
        <v>0</v>
      </c>
      <c r="AM37" s="5">
        <f t="shared" si="6"/>
        <v>0</v>
      </c>
      <c r="AN37" s="5">
        <f t="shared" si="7"/>
        <v>0</v>
      </c>
      <c r="AO37" s="5">
        <f t="shared" si="18"/>
        <v>0</v>
      </c>
      <c r="AP37" s="5">
        <f t="shared" si="19"/>
        <v>0</v>
      </c>
      <c r="AQ37" s="5">
        <f t="shared" si="8"/>
        <v>0</v>
      </c>
      <c r="AR37" s="5">
        <f t="shared" si="9"/>
        <v>0</v>
      </c>
      <c r="AS37" s="5">
        <f t="shared" si="10"/>
        <v>0</v>
      </c>
      <c r="AT37" s="5">
        <f t="shared" si="11"/>
        <v>0</v>
      </c>
      <c r="AU37" s="5">
        <f t="shared" si="12"/>
        <v>0</v>
      </c>
      <c r="AV37" s="5">
        <f t="shared" si="13"/>
        <v>0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</row>
    <row r="38" spans="1:96" x14ac:dyDescent="0.25">
      <c r="A38" s="2">
        <v>28</v>
      </c>
      <c r="B38" s="62"/>
      <c r="C38" s="62"/>
      <c r="D38" s="79"/>
      <c r="E38" s="80"/>
      <c r="F38" s="80"/>
      <c r="G38" s="80"/>
      <c r="H38" s="80"/>
      <c r="I38" s="81"/>
      <c r="J38" s="62"/>
      <c r="K38" s="62"/>
      <c r="L38" s="62"/>
      <c r="M38" s="62"/>
      <c r="N38" s="62"/>
      <c r="O38" s="62"/>
      <c r="P38" s="8"/>
      <c r="Q38" s="61"/>
      <c r="R38" s="61"/>
      <c r="S38" s="9"/>
      <c r="T38" s="8"/>
      <c r="U38" s="8"/>
      <c r="V38" s="18"/>
      <c r="W38" s="16"/>
      <c r="X38" s="11" t="str">
        <f t="shared" si="14"/>
        <v>-</v>
      </c>
      <c r="Y38" s="12"/>
      <c r="Z38" s="16"/>
      <c r="AA38" s="16"/>
      <c r="AB38" s="54" t="str">
        <f t="shared" si="21"/>
        <v>-</v>
      </c>
      <c r="AC38" s="54"/>
      <c r="AD38" s="5">
        <f t="shared" si="16"/>
        <v>0</v>
      </c>
      <c r="AE38" s="5">
        <f t="shared" si="17"/>
        <v>4</v>
      </c>
      <c r="AF38" s="3">
        <f t="shared" si="22"/>
        <v>4</v>
      </c>
      <c r="AG38" s="5">
        <f t="shared" si="0"/>
        <v>0</v>
      </c>
      <c r="AH38" s="5">
        <f t="shared" si="1"/>
        <v>0</v>
      </c>
      <c r="AI38" s="5">
        <f t="shared" si="2"/>
        <v>0</v>
      </c>
      <c r="AJ38" s="5">
        <f t="shared" si="3"/>
        <v>0</v>
      </c>
      <c r="AK38" s="5">
        <f t="shared" si="4"/>
        <v>0</v>
      </c>
      <c r="AL38" s="5">
        <f t="shared" si="5"/>
        <v>0</v>
      </c>
      <c r="AM38" s="5">
        <f t="shared" si="6"/>
        <v>0</v>
      </c>
      <c r="AN38" s="5">
        <f t="shared" si="7"/>
        <v>0</v>
      </c>
      <c r="AO38" s="5">
        <f t="shared" si="18"/>
        <v>0</v>
      </c>
      <c r="AP38" s="5">
        <f t="shared" si="19"/>
        <v>0</v>
      </c>
      <c r="AQ38" s="5">
        <f t="shared" si="8"/>
        <v>0</v>
      </c>
      <c r="AR38" s="5">
        <f t="shared" si="9"/>
        <v>0</v>
      </c>
      <c r="AS38" s="5">
        <f t="shared" si="10"/>
        <v>0</v>
      </c>
      <c r="AT38" s="5">
        <f t="shared" si="11"/>
        <v>0</v>
      </c>
      <c r="AU38" s="5">
        <f t="shared" si="12"/>
        <v>0</v>
      </c>
      <c r="AV38" s="5">
        <f t="shared" si="13"/>
        <v>0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</row>
    <row r="39" spans="1:96" x14ac:dyDescent="0.25">
      <c r="A39" s="2">
        <v>29</v>
      </c>
      <c r="B39" s="62"/>
      <c r="C39" s="62"/>
      <c r="D39" s="79"/>
      <c r="E39" s="80"/>
      <c r="F39" s="80"/>
      <c r="G39" s="80"/>
      <c r="H39" s="80"/>
      <c r="I39" s="81"/>
      <c r="J39" s="62"/>
      <c r="K39" s="62"/>
      <c r="L39" s="62"/>
      <c r="M39" s="62"/>
      <c r="N39" s="62"/>
      <c r="O39" s="62"/>
      <c r="P39" s="8"/>
      <c r="Q39" s="61"/>
      <c r="R39" s="61"/>
      <c r="S39" s="9"/>
      <c r="T39" s="8"/>
      <c r="U39" s="8"/>
      <c r="V39" s="18"/>
      <c r="W39" s="16"/>
      <c r="X39" s="11" t="str">
        <f t="shared" si="14"/>
        <v>-</v>
      </c>
      <c r="Y39" s="12"/>
      <c r="Z39" s="16"/>
      <c r="AA39" s="16"/>
      <c r="AB39" s="54" t="str">
        <f t="shared" si="21"/>
        <v>-</v>
      </c>
      <c r="AC39" s="54"/>
      <c r="AD39" s="5">
        <f t="shared" si="16"/>
        <v>0</v>
      </c>
      <c r="AE39" s="5">
        <f t="shared" si="17"/>
        <v>4</v>
      </c>
      <c r="AF39" s="3">
        <f t="shared" si="22"/>
        <v>4</v>
      </c>
      <c r="AG39" s="5">
        <f t="shared" si="0"/>
        <v>0</v>
      </c>
      <c r="AH39" s="5">
        <f t="shared" si="1"/>
        <v>0</v>
      </c>
      <c r="AI39" s="5">
        <f t="shared" si="2"/>
        <v>0</v>
      </c>
      <c r="AJ39" s="5">
        <f t="shared" si="3"/>
        <v>0</v>
      </c>
      <c r="AK39" s="5">
        <f t="shared" si="4"/>
        <v>0</v>
      </c>
      <c r="AL39" s="5">
        <f t="shared" si="5"/>
        <v>0</v>
      </c>
      <c r="AM39" s="5">
        <f t="shared" si="6"/>
        <v>0</v>
      </c>
      <c r="AN39" s="5">
        <f t="shared" si="7"/>
        <v>0</v>
      </c>
      <c r="AO39" s="5">
        <f t="shared" si="18"/>
        <v>0</v>
      </c>
      <c r="AP39" s="5">
        <f t="shared" si="19"/>
        <v>0</v>
      </c>
      <c r="AQ39" s="5">
        <f t="shared" si="8"/>
        <v>0</v>
      </c>
      <c r="AR39" s="5">
        <f t="shared" si="9"/>
        <v>0</v>
      </c>
      <c r="AS39" s="5">
        <f t="shared" si="10"/>
        <v>0</v>
      </c>
      <c r="AT39" s="5">
        <f t="shared" si="11"/>
        <v>0</v>
      </c>
      <c r="AU39" s="5">
        <f t="shared" si="12"/>
        <v>0</v>
      </c>
      <c r="AV39" s="5">
        <f t="shared" si="13"/>
        <v>0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</row>
    <row r="40" spans="1:96" x14ac:dyDescent="0.25">
      <c r="A40" s="2">
        <v>30</v>
      </c>
      <c r="B40" s="62"/>
      <c r="C40" s="62"/>
      <c r="D40" s="79"/>
      <c r="E40" s="80"/>
      <c r="F40" s="80"/>
      <c r="G40" s="80"/>
      <c r="H40" s="80"/>
      <c r="I40" s="81"/>
      <c r="J40" s="62"/>
      <c r="K40" s="62"/>
      <c r="L40" s="62"/>
      <c r="M40" s="62"/>
      <c r="N40" s="62"/>
      <c r="O40" s="62"/>
      <c r="P40" s="8"/>
      <c r="Q40" s="61"/>
      <c r="R40" s="61"/>
      <c r="S40" s="9"/>
      <c r="T40" s="8"/>
      <c r="U40" s="8"/>
      <c r="V40" s="18"/>
      <c r="W40" s="16"/>
      <c r="X40" s="11" t="str">
        <f t="shared" si="14"/>
        <v>-</v>
      </c>
      <c r="Y40" s="12"/>
      <c r="Z40" s="16"/>
      <c r="AA40" s="16"/>
      <c r="AB40" s="54" t="str">
        <f t="shared" si="21"/>
        <v>-</v>
      </c>
      <c r="AC40" s="54"/>
      <c r="AD40" s="5">
        <f t="shared" si="16"/>
        <v>0</v>
      </c>
      <c r="AE40" s="5">
        <f t="shared" si="17"/>
        <v>4</v>
      </c>
      <c r="AF40" s="3">
        <f t="shared" si="22"/>
        <v>4</v>
      </c>
      <c r="AG40" s="5">
        <f t="shared" si="0"/>
        <v>0</v>
      </c>
      <c r="AH40" s="5">
        <f t="shared" si="1"/>
        <v>0</v>
      </c>
      <c r="AI40" s="5">
        <f t="shared" si="2"/>
        <v>0</v>
      </c>
      <c r="AJ40" s="5">
        <f t="shared" si="3"/>
        <v>0</v>
      </c>
      <c r="AK40" s="5">
        <f t="shared" si="4"/>
        <v>0</v>
      </c>
      <c r="AL40" s="5">
        <f t="shared" si="5"/>
        <v>0</v>
      </c>
      <c r="AM40" s="5">
        <f t="shared" si="6"/>
        <v>0</v>
      </c>
      <c r="AN40" s="5">
        <f t="shared" si="7"/>
        <v>0</v>
      </c>
      <c r="AO40" s="5">
        <f t="shared" si="18"/>
        <v>0</v>
      </c>
      <c r="AP40" s="5">
        <f t="shared" si="19"/>
        <v>0</v>
      </c>
      <c r="AQ40" s="5">
        <f t="shared" si="8"/>
        <v>0</v>
      </c>
      <c r="AR40" s="5">
        <f t="shared" si="9"/>
        <v>0</v>
      </c>
      <c r="AS40" s="5">
        <f t="shared" si="10"/>
        <v>0</v>
      </c>
      <c r="AT40" s="5">
        <f t="shared" si="11"/>
        <v>0</v>
      </c>
      <c r="AU40" s="5">
        <f t="shared" si="12"/>
        <v>0</v>
      </c>
      <c r="AV40" s="5">
        <f t="shared" si="13"/>
        <v>0</v>
      </c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</row>
    <row r="41" spans="1:96" x14ac:dyDescent="0.25">
      <c r="A41" s="2">
        <v>31</v>
      </c>
      <c r="B41" s="62"/>
      <c r="C41" s="62"/>
      <c r="D41" s="79"/>
      <c r="E41" s="80"/>
      <c r="F41" s="80"/>
      <c r="G41" s="80"/>
      <c r="H41" s="80"/>
      <c r="I41" s="81"/>
      <c r="J41" s="62"/>
      <c r="K41" s="62"/>
      <c r="L41" s="62"/>
      <c r="M41" s="62"/>
      <c r="N41" s="62"/>
      <c r="O41" s="62"/>
      <c r="P41" s="8"/>
      <c r="Q41" s="61"/>
      <c r="R41" s="61"/>
      <c r="S41" s="9"/>
      <c r="T41" s="8"/>
      <c r="U41" s="8"/>
      <c r="V41" s="18"/>
      <c r="W41" s="16"/>
      <c r="X41" s="11" t="str">
        <f t="shared" si="14"/>
        <v>-</v>
      </c>
      <c r="Y41" s="12"/>
      <c r="Z41" s="16"/>
      <c r="AA41" s="16"/>
      <c r="AB41" s="54" t="str">
        <f t="shared" si="21"/>
        <v>-</v>
      </c>
      <c r="AC41" s="54"/>
      <c r="AD41" s="5">
        <f t="shared" si="16"/>
        <v>0</v>
      </c>
      <c r="AE41" s="5">
        <f t="shared" si="17"/>
        <v>4</v>
      </c>
      <c r="AF41" s="3">
        <f t="shared" si="22"/>
        <v>4</v>
      </c>
      <c r="AG41" s="5">
        <f t="shared" si="0"/>
        <v>0</v>
      </c>
      <c r="AH41" s="5">
        <f t="shared" si="1"/>
        <v>0</v>
      </c>
      <c r="AI41" s="5">
        <f t="shared" si="2"/>
        <v>0</v>
      </c>
      <c r="AJ41" s="5">
        <f t="shared" si="3"/>
        <v>0</v>
      </c>
      <c r="AK41" s="5">
        <f t="shared" si="4"/>
        <v>0</v>
      </c>
      <c r="AL41" s="5">
        <f t="shared" si="5"/>
        <v>0</v>
      </c>
      <c r="AM41" s="5">
        <f t="shared" si="6"/>
        <v>0</v>
      </c>
      <c r="AN41" s="5">
        <f t="shared" si="7"/>
        <v>0</v>
      </c>
      <c r="AO41" s="5">
        <f t="shared" si="18"/>
        <v>0</v>
      </c>
      <c r="AP41" s="5">
        <f t="shared" si="19"/>
        <v>0</v>
      </c>
      <c r="AQ41" s="5">
        <f t="shared" si="8"/>
        <v>0</v>
      </c>
      <c r="AR41" s="5">
        <f t="shared" si="9"/>
        <v>0</v>
      </c>
      <c r="AS41" s="5">
        <f t="shared" si="10"/>
        <v>0</v>
      </c>
      <c r="AT41" s="5">
        <f t="shared" si="11"/>
        <v>0</v>
      </c>
      <c r="AU41" s="5">
        <f t="shared" si="12"/>
        <v>0</v>
      </c>
      <c r="AV41" s="5">
        <f t="shared" si="13"/>
        <v>0</v>
      </c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1:96" x14ac:dyDescent="0.25">
      <c r="A42" s="2">
        <v>32</v>
      </c>
      <c r="B42" s="62"/>
      <c r="C42" s="62"/>
      <c r="D42" s="79"/>
      <c r="E42" s="80"/>
      <c r="F42" s="80"/>
      <c r="G42" s="80"/>
      <c r="H42" s="80"/>
      <c r="I42" s="81"/>
      <c r="J42" s="62"/>
      <c r="K42" s="62"/>
      <c r="L42" s="62"/>
      <c r="M42" s="62"/>
      <c r="N42" s="62"/>
      <c r="O42" s="62"/>
      <c r="P42" s="8"/>
      <c r="Q42" s="61"/>
      <c r="R42" s="61"/>
      <c r="S42" s="9"/>
      <c r="T42" s="8"/>
      <c r="U42" s="8"/>
      <c r="V42" s="18"/>
      <c r="W42" s="16"/>
      <c r="X42" s="11" t="str">
        <f t="shared" si="14"/>
        <v>-</v>
      </c>
      <c r="Y42" s="12"/>
      <c r="Z42" s="16"/>
      <c r="AA42" s="16"/>
      <c r="AB42" s="54" t="str">
        <f t="shared" si="21"/>
        <v>-</v>
      </c>
      <c r="AC42" s="54"/>
      <c r="AD42" s="5">
        <f t="shared" si="16"/>
        <v>0</v>
      </c>
      <c r="AE42" s="5">
        <f t="shared" si="17"/>
        <v>4</v>
      </c>
      <c r="AF42" s="3">
        <f t="shared" si="22"/>
        <v>4</v>
      </c>
      <c r="AG42" s="5">
        <f t="shared" si="0"/>
        <v>0</v>
      </c>
      <c r="AH42" s="5">
        <f t="shared" si="1"/>
        <v>0</v>
      </c>
      <c r="AI42" s="5">
        <f t="shared" si="2"/>
        <v>0</v>
      </c>
      <c r="AJ42" s="5">
        <f t="shared" si="3"/>
        <v>0</v>
      </c>
      <c r="AK42" s="5">
        <f t="shared" si="4"/>
        <v>0</v>
      </c>
      <c r="AL42" s="5">
        <f t="shared" si="5"/>
        <v>0</v>
      </c>
      <c r="AM42" s="5">
        <f t="shared" si="6"/>
        <v>0</v>
      </c>
      <c r="AN42" s="5">
        <f t="shared" si="7"/>
        <v>0</v>
      </c>
      <c r="AO42" s="5">
        <f t="shared" si="18"/>
        <v>0</v>
      </c>
      <c r="AP42" s="5">
        <f t="shared" si="19"/>
        <v>0</v>
      </c>
      <c r="AQ42" s="5">
        <f t="shared" si="8"/>
        <v>0</v>
      </c>
      <c r="AR42" s="5">
        <f t="shared" si="9"/>
        <v>0</v>
      </c>
      <c r="AS42" s="5">
        <f t="shared" si="10"/>
        <v>0</v>
      </c>
      <c r="AT42" s="5">
        <f t="shared" si="11"/>
        <v>0</v>
      </c>
      <c r="AU42" s="5">
        <f t="shared" si="12"/>
        <v>0</v>
      </c>
      <c r="AV42" s="5">
        <f t="shared" si="13"/>
        <v>0</v>
      </c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</row>
    <row r="43" spans="1:96" x14ac:dyDescent="0.25">
      <c r="A43" s="2">
        <v>33</v>
      </c>
      <c r="B43" s="62"/>
      <c r="C43" s="62"/>
      <c r="D43" s="79"/>
      <c r="E43" s="80"/>
      <c r="F43" s="80"/>
      <c r="G43" s="80"/>
      <c r="H43" s="80"/>
      <c r="I43" s="81"/>
      <c r="J43" s="62"/>
      <c r="K43" s="62"/>
      <c r="L43" s="62"/>
      <c r="M43" s="62"/>
      <c r="N43" s="62"/>
      <c r="O43" s="62"/>
      <c r="P43" s="8"/>
      <c r="Q43" s="61"/>
      <c r="R43" s="61"/>
      <c r="S43" s="9"/>
      <c r="T43" s="8"/>
      <c r="U43" s="8"/>
      <c r="V43" s="18"/>
      <c r="W43" s="16"/>
      <c r="X43" s="11" t="str">
        <f t="shared" si="14"/>
        <v>-</v>
      </c>
      <c r="Y43" s="12"/>
      <c r="Z43" s="16"/>
      <c r="AA43" s="16"/>
      <c r="AB43" s="54" t="str">
        <f t="shared" si="21"/>
        <v>-</v>
      </c>
      <c r="AC43" s="54"/>
      <c r="AD43" s="5">
        <f t="shared" si="16"/>
        <v>0</v>
      </c>
      <c r="AE43" s="5">
        <f t="shared" si="17"/>
        <v>4</v>
      </c>
      <c r="AF43" s="3">
        <f t="shared" si="22"/>
        <v>4</v>
      </c>
      <c r="AG43" s="5">
        <f t="shared" si="0"/>
        <v>0</v>
      </c>
      <c r="AH43" s="5">
        <f t="shared" si="1"/>
        <v>0</v>
      </c>
      <c r="AI43" s="5">
        <f t="shared" si="2"/>
        <v>0</v>
      </c>
      <c r="AJ43" s="5">
        <f t="shared" si="3"/>
        <v>0</v>
      </c>
      <c r="AK43" s="5">
        <f t="shared" si="4"/>
        <v>0</v>
      </c>
      <c r="AL43" s="5">
        <f t="shared" si="5"/>
        <v>0</v>
      </c>
      <c r="AM43" s="5">
        <f t="shared" si="6"/>
        <v>0</v>
      </c>
      <c r="AN43" s="5">
        <f t="shared" si="7"/>
        <v>0</v>
      </c>
      <c r="AO43" s="5">
        <f t="shared" si="18"/>
        <v>0</v>
      </c>
      <c r="AP43" s="5">
        <f t="shared" si="19"/>
        <v>0</v>
      </c>
      <c r="AQ43" s="5">
        <f t="shared" si="8"/>
        <v>0</v>
      </c>
      <c r="AR43" s="5">
        <f t="shared" si="9"/>
        <v>0</v>
      </c>
      <c r="AS43" s="5">
        <f t="shared" si="10"/>
        <v>0</v>
      </c>
      <c r="AT43" s="5">
        <f t="shared" si="11"/>
        <v>0</v>
      </c>
      <c r="AU43" s="5">
        <f t="shared" si="12"/>
        <v>0</v>
      </c>
      <c r="AV43" s="5">
        <f t="shared" si="13"/>
        <v>0</v>
      </c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x14ac:dyDescent="0.25">
      <c r="A44" s="2">
        <v>34</v>
      </c>
      <c r="B44" s="62"/>
      <c r="C44" s="62"/>
      <c r="D44" s="79"/>
      <c r="E44" s="80"/>
      <c r="F44" s="80"/>
      <c r="G44" s="80"/>
      <c r="H44" s="80"/>
      <c r="I44" s="81"/>
      <c r="J44" s="62"/>
      <c r="K44" s="62"/>
      <c r="L44" s="62"/>
      <c r="M44" s="62"/>
      <c r="N44" s="62"/>
      <c r="O44" s="62"/>
      <c r="P44" s="8"/>
      <c r="Q44" s="61"/>
      <c r="R44" s="61"/>
      <c r="S44" s="9"/>
      <c r="T44" s="8"/>
      <c r="U44" s="8"/>
      <c r="V44" s="18"/>
      <c r="W44" s="16"/>
      <c r="X44" s="11" t="str">
        <f t="shared" si="14"/>
        <v>-</v>
      </c>
      <c r="Y44" s="12"/>
      <c r="Z44" s="16"/>
      <c r="AA44" s="16"/>
      <c r="AB44" s="54" t="str">
        <f t="shared" si="21"/>
        <v>-</v>
      </c>
      <c r="AC44" s="54"/>
      <c r="AD44" s="5">
        <f t="shared" si="16"/>
        <v>0</v>
      </c>
      <c r="AE44" s="5">
        <f t="shared" si="17"/>
        <v>4</v>
      </c>
      <c r="AF44" s="3">
        <f t="shared" si="22"/>
        <v>4</v>
      </c>
      <c r="AG44" s="5">
        <f t="shared" si="0"/>
        <v>0</v>
      </c>
      <c r="AH44" s="5">
        <f t="shared" si="1"/>
        <v>0</v>
      </c>
      <c r="AI44" s="5">
        <f t="shared" si="2"/>
        <v>0</v>
      </c>
      <c r="AJ44" s="5">
        <f t="shared" si="3"/>
        <v>0</v>
      </c>
      <c r="AK44" s="5">
        <f t="shared" si="4"/>
        <v>0</v>
      </c>
      <c r="AL44" s="5">
        <f t="shared" si="5"/>
        <v>0</v>
      </c>
      <c r="AM44" s="5">
        <f t="shared" si="6"/>
        <v>0</v>
      </c>
      <c r="AN44" s="5">
        <f t="shared" si="7"/>
        <v>0</v>
      </c>
      <c r="AO44" s="5">
        <f t="shared" si="18"/>
        <v>0</v>
      </c>
      <c r="AP44" s="5">
        <f t="shared" si="19"/>
        <v>0</v>
      </c>
      <c r="AQ44" s="5">
        <f t="shared" si="8"/>
        <v>0</v>
      </c>
      <c r="AR44" s="5">
        <f t="shared" si="9"/>
        <v>0</v>
      </c>
      <c r="AS44" s="5">
        <f t="shared" si="10"/>
        <v>0</v>
      </c>
      <c r="AT44" s="5">
        <f t="shared" si="11"/>
        <v>0</v>
      </c>
      <c r="AU44" s="5">
        <f t="shared" si="12"/>
        <v>0</v>
      </c>
      <c r="AV44" s="5">
        <f t="shared" si="13"/>
        <v>0</v>
      </c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x14ac:dyDescent="0.25">
      <c r="A45" s="2">
        <v>35</v>
      </c>
      <c r="B45" s="62"/>
      <c r="C45" s="62"/>
      <c r="D45" s="79"/>
      <c r="E45" s="80"/>
      <c r="F45" s="80"/>
      <c r="G45" s="80"/>
      <c r="H45" s="80"/>
      <c r="I45" s="81"/>
      <c r="J45" s="62"/>
      <c r="K45" s="62"/>
      <c r="L45" s="62"/>
      <c r="M45" s="62"/>
      <c r="N45" s="62"/>
      <c r="O45" s="62"/>
      <c r="P45" s="8"/>
      <c r="Q45" s="61"/>
      <c r="R45" s="61"/>
      <c r="S45" s="9"/>
      <c r="T45" s="8"/>
      <c r="U45" s="8"/>
      <c r="V45" s="18"/>
      <c r="W45" s="16"/>
      <c r="X45" s="11" t="str">
        <f t="shared" si="14"/>
        <v>-</v>
      </c>
      <c r="Y45" s="12"/>
      <c r="Z45" s="16"/>
      <c r="AA45" s="16"/>
      <c r="AB45" s="54" t="str">
        <f t="shared" si="21"/>
        <v>-</v>
      </c>
      <c r="AC45" s="54"/>
      <c r="AD45" s="5">
        <f t="shared" si="16"/>
        <v>0</v>
      </c>
      <c r="AE45" s="5">
        <f t="shared" si="17"/>
        <v>4</v>
      </c>
      <c r="AF45" s="3">
        <f t="shared" si="22"/>
        <v>4</v>
      </c>
      <c r="AG45" s="5">
        <f t="shared" si="0"/>
        <v>0</v>
      </c>
      <c r="AH45" s="5">
        <f t="shared" si="1"/>
        <v>0</v>
      </c>
      <c r="AI45" s="5">
        <f t="shared" si="2"/>
        <v>0</v>
      </c>
      <c r="AJ45" s="5">
        <f t="shared" si="3"/>
        <v>0</v>
      </c>
      <c r="AK45" s="5">
        <f t="shared" si="4"/>
        <v>0</v>
      </c>
      <c r="AL45" s="5">
        <f t="shared" si="5"/>
        <v>0</v>
      </c>
      <c r="AM45" s="5">
        <f t="shared" si="6"/>
        <v>0</v>
      </c>
      <c r="AN45" s="5">
        <f t="shared" si="7"/>
        <v>0</v>
      </c>
      <c r="AO45" s="5">
        <f t="shared" si="18"/>
        <v>0</v>
      </c>
      <c r="AP45" s="5">
        <f t="shared" si="19"/>
        <v>0</v>
      </c>
      <c r="AQ45" s="5">
        <f t="shared" si="8"/>
        <v>0</v>
      </c>
      <c r="AR45" s="5">
        <f t="shared" si="9"/>
        <v>0</v>
      </c>
      <c r="AS45" s="5">
        <f t="shared" si="10"/>
        <v>0</v>
      </c>
      <c r="AT45" s="5">
        <f t="shared" si="11"/>
        <v>0</v>
      </c>
      <c r="AU45" s="5">
        <f t="shared" si="12"/>
        <v>0</v>
      </c>
      <c r="AV45" s="5">
        <f t="shared" si="13"/>
        <v>0</v>
      </c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x14ac:dyDescent="0.25">
      <c r="A46" s="2">
        <v>36</v>
      </c>
      <c r="B46" s="62"/>
      <c r="C46" s="62"/>
      <c r="D46" s="79"/>
      <c r="E46" s="80"/>
      <c r="F46" s="80"/>
      <c r="G46" s="80"/>
      <c r="H46" s="80"/>
      <c r="I46" s="81"/>
      <c r="J46" s="62"/>
      <c r="K46" s="62"/>
      <c r="L46" s="62"/>
      <c r="M46" s="62"/>
      <c r="N46" s="62"/>
      <c r="O46" s="62"/>
      <c r="P46" s="8"/>
      <c r="Q46" s="61"/>
      <c r="R46" s="61"/>
      <c r="S46" s="9"/>
      <c r="T46" s="8"/>
      <c r="U46" s="8"/>
      <c r="V46" s="18"/>
      <c r="W46" s="16"/>
      <c r="X46" s="11" t="str">
        <f t="shared" si="14"/>
        <v>-</v>
      </c>
      <c r="Y46" s="12"/>
      <c r="Z46" s="16"/>
      <c r="AA46" s="16"/>
      <c r="AB46" s="54" t="str">
        <f t="shared" si="21"/>
        <v>-</v>
      </c>
      <c r="AC46" s="54"/>
      <c r="AD46" s="5">
        <f t="shared" si="16"/>
        <v>0</v>
      </c>
      <c r="AE46" s="5">
        <f t="shared" si="17"/>
        <v>4</v>
      </c>
      <c r="AF46" s="3">
        <f t="shared" si="22"/>
        <v>4</v>
      </c>
      <c r="AG46" s="5">
        <f t="shared" si="0"/>
        <v>0</v>
      </c>
      <c r="AH46" s="5">
        <f t="shared" si="1"/>
        <v>0</v>
      </c>
      <c r="AI46" s="5">
        <f t="shared" si="2"/>
        <v>0</v>
      </c>
      <c r="AJ46" s="5">
        <f t="shared" si="3"/>
        <v>0</v>
      </c>
      <c r="AK46" s="5">
        <f t="shared" si="4"/>
        <v>0</v>
      </c>
      <c r="AL46" s="5">
        <f t="shared" si="5"/>
        <v>0</v>
      </c>
      <c r="AM46" s="5">
        <f t="shared" si="6"/>
        <v>0</v>
      </c>
      <c r="AN46" s="5">
        <f t="shared" si="7"/>
        <v>0</v>
      </c>
      <c r="AO46" s="5">
        <f t="shared" si="18"/>
        <v>0</v>
      </c>
      <c r="AP46" s="5">
        <f t="shared" si="19"/>
        <v>0</v>
      </c>
      <c r="AQ46" s="5">
        <f t="shared" si="8"/>
        <v>0</v>
      </c>
      <c r="AR46" s="5">
        <f t="shared" si="9"/>
        <v>0</v>
      </c>
      <c r="AS46" s="5">
        <f t="shared" si="10"/>
        <v>0</v>
      </c>
      <c r="AT46" s="5">
        <f t="shared" si="11"/>
        <v>0</v>
      </c>
      <c r="AU46" s="5">
        <f t="shared" si="12"/>
        <v>0</v>
      </c>
      <c r="AV46" s="5">
        <f t="shared" si="13"/>
        <v>0</v>
      </c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x14ac:dyDescent="0.25">
      <c r="A47" s="2">
        <v>37</v>
      </c>
      <c r="B47" s="62"/>
      <c r="C47" s="62"/>
      <c r="D47" s="79"/>
      <c r="E47" s="80"/>
      <c r="F47" s="80"/>
      <c r="G47" s="80"/>
      <c r="H47" s="80"/>
      <c r="I47" s="81"/>
      <c r="J47" s="62"/>
      <c r="K47" s="62"/>
      <c r="L47" s="62"/>
      <c r="M47" s="62"/>
      <c r="N47" s="62"/>
      <c r="O47" s="62"/>
      <c r="P47" s="8"/>
      <c r="Q47" s="61"/>
      <c r="R47" s="61"/>
      <c r="S47" s="9"/>
      <c r="T47" s="8"/>
      <c r="U47" s="8"/>
      <c r="V47" s="18"/>
      <c r="W47" s="16"/>
      <c r="X47" s="11" t="str">
        <f t="shared" si="14"/>
        <v>-</v>
      </c>
      <c r="Y47" s="12"/>
      <c r="Z47" s="16"/>
      <c r="AA47" s="16"/>
      <c r="AB47" s="54" t="str">
        <f t="shared" si="21"/>
        <v>-</v>
      </c>
      <c r="AC47" s="54"/>
      <c r="AD47" s="5">
        <f t="shared" si="16"/>
        <v>0</v>
      </c>
      <c r="AE47" s="5">
        <f t="shared" si="17"/>
        <v>4</v>
      </c>
      <c r="AF47" s="3">
        <f t="shared" si="22"/>
        <v>4</v>
      </c>
      <c r="AG47" s="5">
        <f t="shared" si="0"/>
        <v>0</v>
      </c>
      <c r="AH47" s="5">
        <f t="shared" si="1"/>
        <v>0</v>
      </c>
      <c r="AI47" s="5">
        <f t="shared" si="2"/>
        <v>0</v>
      </c>
      <c r="AJ47" s="5">
        <f t="shared" si="3"/>
        <v>0</v>
      </c>
      <c r="AK47" s="5">
        <f t="shared" si="4"/>
        <v>0</v>
      </c>
      <c r="AL47" s="5">
        <f t="shared" si="5"/>
        <v>0</v>
      </c>
      <c r="AM47" s="5">
        <f t="shared" si="6"/>
        <v>0</v>
      </c>
      <c r="AN47" s="5">
        <f t="shared" si="7"/>
        <v>0</v>
      </c>
      <c r="AO47" s="5">
        <f t="shared" si="18"/>
        <v>0</v>
      </c>
      <c r="AP47" s="5">
        <f t="shared" si="19"/>
        <v>0</v>
      </c>
      <c r="AQ47" s="5">
        <f t="shared" si="8"/>
        <v>0</v>
      </c>
      <c r="AR47" s="5">
        <f t="shared" si="9"/>
        <v>0</v>
      </c>
      <c r="AS47" s="5">
        <f t="shared" si="10"/>
        <v>0</v>
      </c>
      <c r="AT47" s="5">
        <f t="shared" si="11"/>
        <v>0</v>
      </c>
      <c r="AU47" s="5">
        <f t="shared" si="12"/>
        <v>0</v>
      </c>
      <c r="AV47" s="5">
        <f t="shared" si="13"/>
        <v>0</v>
      </c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x14ac:dyDescent="0.25">
      <c r="A48" s="2">
        <v>38</v>
      </c>
      <c r="B48" s="62"/>
      <c r="C48" s="62"/>
      <c r="D48" s="79"/>
      <c r="E48" s="80"/>
      <c r="F48" s="80"/>
      <c r="G48" s="80"/>
      <c r="H48" s="80"/>
      <c r="I48" s="81"/>
      <c r="J48" s="62"/>
      <c r="K48" s="62"/>
      <c r="L48" s="62"/>
      <c r="M48" s="62"/>
      <c r="N48" s="62"/>
      <c r="O48" s="62"/>
      <c r="P48" s="8"/>
      <c r="Q48" s="61"/>
      <c r="R48" s="61"/>
      <c r="S48" s="9"/>
      <c r="T48" s="8"/>
      <c r="U48" s="8"/>
      <c r="V48" s="18"/>
      <c r="W48" s="16"/>
      <c r="X48" s="11" t="str">
        <f t="shared" si="14"/>
        <v>-</v>
      </c>
      <c r="Y48" s="12"/>
      <c r="Z48" s="16"/>
      <c r="AA48" s="16"/>
      <c r="AB48" s="54" t="str">
        <f t="shared" si="21"/>
        <v>-</v>
      </c>
      <c r="AC48" s="54"/>
      <c r="AD48" s="5">
        <f t="shared" si="16"/>
        <v>0</v>
      </c>
      <c r="AE48" s="5">
        <f t="shared" si="17"/>
        <v>4</v>
      </c>
      <c r="AF48" s="3">
        <f t="shared" si="22"/>
        <v>4</v>
      </c>
      <c r="AG48" s="5">
        <f t="shared" si="0"/>
        <v>0</v>
      </c>
      <c r="AH48" s="5">
        <f t="shared" si="1"/>
        <v>0</v>
      </c>
      <c r="AI48" s="5">
        <f t="shared" si="2"/>
        <v>0</v>
      </c>
      <c r="AJ48" s="5">
        <f t="shared" si="3"/>
        <v>0</v>
      </c>
      <c r="AK48" s="5">
        <f t="shared" si="4"/>
        <v>0</v>
      </c>
      <c r="AL48" s="5">
        <f t="shared" si="5"/>
        <v>0</v>
      </c>
      <c r="AM48" s="5">
        <f t="shared" si="6"/>
        <v>0</v>
      </c>
      <c r="AN48" s="5">
        <f t="shared" si="7"/>
        <v>0</v>
      </c>
      <c r="AO48" s="5">
        <f t="shared" si="18"/>
        <v>0</v>
      </c>
      <c r="AP48" s="5">
        <f t="shared" si="19"/>
        <v>0</v>
      </c>
      <c r="AQ48" s="5">
        <f t="shared" si="8"/>
        <v>0</v>
      </c>
      <c r="AR48" s="5">
        <f t="shared" si="9"/>
        <v>0</v>
      </c>
      <c r="AS48" s="5">
        <f t="shared" si="10"/>
        <v>0</v>
      </c>
      <c r="AT48" s="5">
        <f t="shared" si="11"/>
        <v>0</v>
      </c>
      <c r="AU48" s="5">
        <f t="shared" si="12"/>
        <v>0</v>
      </c>
      <c r="AV48" s="5">
        <f t="shared" si="13"/>
        <v>0</v>
      </c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x14ac:dyDescent="0.25">
      <c r="A49" s="2">
        <v>39</v>
      </c>
      <c r="B49" s="62"/>
      <c r="C49" s="62"/>
      <c r="D49" s="79"/>
      <c r="E49" s="80"/>
      <c r="F49" s="80"/>
      <c r="G49" s="80"/>
      <c r="H49" s="80"/>
      <c r="I49" s="81"/>
      <c r="J49" s="62"/>
      <c r="K49" s="62"/>
      <c r="L49" s="62"/>
      <c r="M49" s="62"/>
      <c r="N49" s="62"/>
      <c r="O49" s="62"/>
      <c r="P49" s="8"/>
      <c r="Q49" s="61"/>
      <c r="R49" s="61"/>
      <c r="S49" s="9"/>
      <c r="T49" s="8"/>
      <c r="U49" s="8"/>
      <c r="V49" s="18"/>
      <c r="W49" s="16"/>
      <c r="X49" s="11" t="str">
        <f t="shared" si="14"/>
        <v>-</v>
      </c>
      <c r="Y49" s="12"/>
      <c r="Z49" s="16"/>
      <c r="AA49" s="16"/>
      <c r="AB49" s="54" t="str">
        <f t="shared" si="21"/>
        <v>-</v>
      </c>
      <c r="AC49" s="54"/>
      <c r="AD49" s="5">
        <f t="shared" si="16"/>
        <v>0</v>
      </c>
      <c r="AE49" s="5">
        <f t="shared" si="17"/>
        <v>4</v>
      </c>
      <c r="AF49" s="3">
        <f t="shared" si="22"/>
        <v>4</v>
      </c>
      <c r="AG49" s="5">
        <f t="shared" si="0"/>
        <v>0</v>
      </c>
      <c r="AH49" s="5">
        <f t="shared" si="1"/>
        <v>0</v>
      </c>
      <c r="AI49" s="5">
        <f t="shared" si="2"/>
        <v>0</v>
      </c>
      <c r="AJ49" s="5">
        <f t="shared" si="3"/>
        <v>0</v>
      </c>
      <c r="AK49" s="5">
        <f t="shared" si="4"/>
        <v>0</v>
      </c>
      <c r="AL49" s="5">
        <f t="shared" si="5"/>
        <v>0</v>
      </c>
      <c r="AM49" s="5">
        <f t="shared" si="6"/>
        <v>0</v>
      </c>
      <c r="AN49" s="5">
        <f t="shared" si="7"/>
        <v>0</v>
      </c>
      <c r="AO49" s="5">
        <f t="shared" si="18"/>
        <v>0</v>
      </c>
      <c r="AP49" s="5">
        <f t="shared" si="19"/>
        <v>0</v>
      </c>
      <c r="AQ49" s="5">
        <f t="shared" si="8"/>
        <v>0</v>
      </c>
      <c r="AR49" s="5">
        <f t="shared" si="9"/>
        <v>0</v>
      </c>
      <c r="AS49" s="5">
        <f t="shared" si="10"/>
        <v>0</v>
      </c>
      <c r="AT49" s="5">
        <f t="shared" si="11"/>
        <v>0</v>
      </c>
      <c r="AU49" s="5">
        <f t="shared" si="12"/>
        <v>0</v>
      </c>
      <c r="AV49" s="5">
        <f t="shared" si="13"/>
        <v>0</v>
      </c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x14ac:dyDescent="0.25">
      <c r="A50" s="2">
        <v>40</v>
      </c>
      <c r="B50" s="62"/>
      <c r="C50" s="62"/>
      <c r="D50" s="79"/>
      <c r="E50" s="80"/>
      <c r="F50" s="80"/>
      <c r="G50" s="80"/>
      <c r="H50" s="80"/>
      <c r="I50" s="81"/>
      <c r="J50" s="62"/>
      <c r="K50" s="62"/>
      <c r="L50" s="62"/>
      <c r="M50" s="62"/>
      <c r="N50" s="62"/>
      <c r="O50" s="62"/>
      <c r="P50" s="8"/>
      <c r="Q50" s="61"/>
      <c r="R50" s="61"/>
      <c r="S50" s="9"/>
      <c r="T50" s="8"/>
      <c r="U50" s="8"/>
      <c r="V50" s="18"/>
      <c r="W50" s="16"/>
      <c r="X50" s="11" t="str">
        <f t="shared" si="14"/>
        <v>-</v>
      </c>
      <c r="Y50" s="12"/>
      <c r="Z50" s="16"/>
      <c r="AA50" s="16"/>
      <c r="AB50" s="54" t="str">
        <f t="shared" si="21"/>
        <v>-</v>
      </c>
      <c r="AC50" s="54"/>
      <c r="AD50" s="5">
        <f t="shared" si="16"/>
        <v>0</v>
      </c>
      <c r="AE50" s="5">
        <f t="shared" si="17"/>
        <v>4</v>
      </c>
      <c r="AF50" s="3">
        <f t="shared" si="22"/>
        <v>4</v>
      </c>
      <c r="AG50" s="5">
        <f t="shared" si="0"/>
        <v>0</v>
      </c>
      <c r="AH50" s="5">
        <f t="shared" si="1"/>
        <v>0</v>
      </c>
      <c r="AI50" s="5">
        <f t="shared" si="2"/>
        <v>0</v>
      </c>
      <c r="AJ50" s="5">
        <f t="shared" si="3"/>
        <v>0</v>
      </c>
      <c r="AK50" s="5">
        <f t="shared" si="4"/>
        <v>0</v>
      </c>
      <c r="AL50" s="5">
        <f t="shared" si="5"/>
        <v>0</v>
      </c>
      <c r="AM50" s="5">
        <f t="shared" si="6"/>
        <v>0</v>
      </c>
      <c r="AN50" s="5">
        <f t="shared" si="7"/>
        <v>0</v>
      </c>
      <c r="AO50" s="5">
        <f t="shared" si="18"/>
        <v>0</v>
      </c>
      <c r="AP50" s="5">
        <f t="shared" si="19"/>
        <v>0</v>
      </c>
      <c r="AQ50" s="5">
        <f t="shared" si="8"/>
        <v>0</v>
      </c>
      <c r="AR50" s="5">
        <f t="shared" si="9"/>
        <v>0</v>
      </c>
      <c r="AS50" s="5">
        <f t="shared" si="10"/>
        <v>0</v>
      </c>
      <c r="AT50" s="5">
        <f t="shared" si="11"/>
        <v>0</v>
      </c>
      <c r="AU50" s="5">
        <f t="shared" si="12"/>
        <v>0</v>
      </c>
      <c r="AV50" s="5">
        <f t="shared" si="13"/>
        <v>0</v>
      </c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x14ac:dyDescent="0.25">
      <c r="A51" s="2">
        <v>41</v>
      </c>
      <c r="B51" s="136"/>
      <c r="C51" s="136"/>
      <c r="D51" s="137"/>
      <c r="E51" s="138"/>
      <c r="F51" s="138"/>
      <c r="G51" s="138"/>
      <c r="H51" s="80"/>
      <c r="I51" s="81"/>
      <c r="J51" s="62"/>
      <c r="K51" s="62"/>
      <c r="L51" s="62"/>
      <c r="M51" s="62"/>
      <c r="N51" s="62"/>
      <c r="O51" s="62"/>
      <c r="P51" s="8"/>
      <c r="Q51" s="61"/>
      <c r="R51" s="61"/>
      <c r="S51" s="9"/>
      <c r="T51" s="8"/>
      <c r="U51" s="8"/>
      <c r="V51" s="19"/>
      <c r="W51" s="17"/>
      <c r="X51" s="11" t="str">
        <f t="shared" si="14"/>
        <v>-</v>
      </c>
      <c r="Y51" s="13"/>
      <c r="Z51" s="17"/>
      <c r="AA51" s="17"/>
      <c r="AB51" s="54" t="str">
        <f t="shared" si="21"/>
        <v>-</v>
      </c>
      <c r="AC51" s="54"/>
      <c r="AD51" s="5">
        <f t="shared" si="16"/>
        <v>0</v>
      </c>
      <c r="AE51" s="5">
        <f t="shared" si="17"/>
        <v>4</v>
      </c>
      <c r="AF51" s="3">
        <f t="shared" si="22"/>
        <v>4</v>
      </c>
      <c r="AG51" s="5">
        <f t="shared" si="0"/>
        <v>0</v>
      </c>
      <c r="AH51" s="5">
        <f t="shared" si="1"/>
        <v>0</v>
      </c>
      <c r="AI51" s="5">
        <f t="shared" si="2"/>
        <v>0</v>
      </c>
      <c r="AJ51" s="5">
        <f t="shared" si="3"/>
        <v>0</v>
      </c>
      <c r="AK51" s="5">
        <f t="shared" si="4"/>
        <v>0</v>
      </c>
      <c r="AL51" s="5">
        <f t="shared" si="5"/>
        <v>0</v>
      </c>
      <c r="AM51" s="5">
        <f t="shared" si="6"/>
        <v>0</v>
      </c>
      <c r="AN51" s="5">
        <f t="shared" si="7"/>
        <v>0</v>
      </c>
      <c r="AO51" s="5">
        <f t="shared" si="18"/>
        <v>0</v>
      </c>
      <c r="AP51" s="5">
        <f t="shared" si="19"/>
        <v>0</v>
      </c>
      <c r="AQ51" s="5">
        <f t="shared" si="8"/>
        <v>0</v>
      </c>
      <c r="AR51" s="5">
        <f t="shared" si="9"/>
        <v>0</v>
      </c>
      <c r="AS51" s="5">
        <f t="shared" si="10"/>
        <v>0</v>
      </c>
      <c r="AT51" s="5">
        <f t="shared" si="11"/>
        <v>0</v>
      </c>
      <c r="AU51" s="5">
        <f t="shared" si="12"/>
        <v>0</v>
      </c>
      <c r="AV51" s="5">
        <f t="shared" si="13"/>
        <v>0</v>
      </c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ht="15.75" customHeight="1" x14ac:dyDescent="0.25">
      <c r="A52" s="4"/>
      <c r="B52" s="141" t="s">
        <v>50</v>
      </c>
      <c r="C52" s="142"/>
      <c r="D52" s="142"/>
      <c r="E52" s="142"/>
      <c r="F52" s="142"/>
      <c r="G52" s="142"/>
      <c r="H52" s="142"/>
      <c r="I52" s="142"/>
      <c r="J52" s="141" t="s">
        <v>51</v>
      </c>
      <c r="K52" s="147"/>
      <c r="L52" s="14"/>
      <c r="M52" s="14"/>
      <c r="N52" s="14"/>
      <c r="O52" s="14"/>
      <c r="P52" s="14"/>
      <c r="Q52" s="154" t="s">
        <v>25</v>
      </c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3"/>
      <c r="AE52" s="3"/>
      <c r="AF52" s="3"/>
      <c r="AG52" s="6">
        <f t="shared" ref="AG52:AV52" si="23">SUM(AG11:AG51)</f>
        <v>0</v>
      </c>
      <c r="AH52" s="6">
        <f t="shared" si="23"/>
        <v>0</v>
      </c>
      <c r="AI52" s="6">
        <f t="shared" si="23"/>
        <v>0</v>
      </c>
      <c r="AJ52" s="6">
        <f t="shared" si="23"/>
        <v>0</v>
      </c>
      <c r="AK52" s="6">
        <f t="shared" si="23"/>
        <v>0</v>
      </c>
      <c r="AL52" s="6">
        <f t="shared" si="23"/>
        <v>0</v>
      </c>
      <c r="AM52" s="6">
        <f t="shared" si="23"/>
        <v>0</v>
      </c>
      <c r="AN52" s="6">
        <f t="shared" si="23"/>
        <v>0</v>
      </c>
      <c r="AO52" s="6">
        <f t="shared" si="23"/>
        <v>0</v>
      </c>
      <c r="AP52" s="6">
        <f t="shared" si="23"/>
        <v>0</v>
      </c>
      <c r="AQ52" s="6">
        <f t="shared" si="23"/>
        <v>0</v>
      </c>
      <c r="AR52" s="6">
        <f t="shared" si="23"/>
        <v>0</v>
      </c>
      <c r="AS52" s="6">
        <f t="shared" si="23"/>
        <v>0</v>
      </c>
      <c r="AT52" s="6">
        <f t="shared" si="23"/>
        <v>0</v>
      </c>
      <c r="AU52" s="6">
        <f t="shared" si="23"/>
        <v>0</v>
      </c>
      <c r="AV52" s="6">
        <f t="shared" si="23"/>
        <v>0</v>
      </c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ht="32.25" customHeight="1" x14ac:dyDescent="0.25">
      <c r="A53" s="4"/>
      <c r="B53" s="143"/>
      <c r="C53" s="144"/>
      <c r="D53" s="144"/>
      <c r="E53" s="144"/>
      <c r="F53" s="144"/>
      <c r="G53" s="144"/>
      <c r="H53" s="144"/>
      <c r="I53" s="144"/>
      <c r="J53" s="143"/>
      <c r="K53" s="148"/>
      <c r="L53" s="14"/>
      <c r="M53" s="14"/>
      <c r="N53" s="14"/>
      <c r="O53" s="14"/>
      <c r="P53" s="14"/>
      <c r="Q53" s="156"/>
      <c r="R53" s="156"/>
      <c r="S53" s="156"/>
      <c r="T53" s="156"/>
      <c r="U53" s="156"/>
      <c r="V53" s="157" t="s">
        <v>32</v>
      </c>
      <c r="W53" s="55" t="s">
        <v>31</v>
      </c>
      <c r="X53" s="57"/>
      <c r="Y53" s="58"/>
      <c r="Z53" s="55" t="s">
        <v>5</v>
      </c>
      <c r="AA53" s="55" t="s">
        <v>62</v>
      </c>
      <c r="AB53" s="57" t="s">
        <v>10</v>
      </c>
      <c r="AC53" s="58"/>
      <c r="AD53" s="5"/>
      <c r="AE53" s="5"/>
      <c r="AF53" s="3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ht="15" customHeight="1" x14ac:dyDescent="0.25">
      <c r="A54" s="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6"/>
      <c r="R54" s="156"/>
      <c r="S54" s="156"/>
      <c r="T54" s="156"/>
      <c r="U54" s="156"/>
      <c r="V54" s="157"/>
      <c r="W54" s="56"/>
      <c r="X54" s="59"/>
      <c r="Y54" s="60"/>
      <c r="Z54" s="56"/>
      <c r="AA54" s="56"/>
      <c r="AB54" s="59"/>
      <c r="AC54" s="60"/>
      <c r="AD54" s="5"/>
      <c r="AE54" s="5"/>
      <c r="AF54" s="3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ht="15.75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50" t="s">
        <v>26</v>
      </c>
      <c r="R55" s="150"/>
      <c r="S55" s="150"/>
      <c r="T55" s="150"/>
      <c r="U55" s="150"/>
      <c r="V55" s="21">
        <f>AS52</f>
        <v>0</v>
      </c>
      <c r="W55" s="22">
        <f>AK52</f>
        <v>0</v>
      </c>
      <c r="X55" s="23"/>
      <c r="Y55" s="32"/>
      <c r="Z55" s="22">
        <f>AG52</f>
        <v>0</v>
      </c>
      <c r="AA55" s="22">
        <f>AO52</f>
        <v>0</v>
      </c>
      <c r="AB55" s="98">
        <f>IF(Z55=0,0,Z55/AA55)</f>
        <v>0</v>
      </c>
      <c r="AC55" s="99"/>
      <c r="AD55" s="5"/>
      <c r="AE55" s="5"/>
      <c r="AF55" s="3"/>
      <c r="AG55" s="5"/>
      <c r="AH55" s="5" t="s">
        <v>69</v>
      </c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ht="15.75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50" t="s">
        <v>27</v>
      </c>
      <c r="R56" s="150"/>
      <c r="S56" s="150"/>
      <c r="T56" s="150"/>
      <c r="U56" s="150"/>
      <c r="V56" s="21">
        <f>AT52</f>
        <v>0</v>
      </c>
      <c r="W56" s="22">
        <f>AL52</f>
        <v>0</v>
      </c>
      <c r="X56" s="23"/>
      <c r="Y56" s="32"/>
      <c r="Z56" s="22">
        <f>AH52</f>
        <v>0</v>
      </c>
      <c r="AA56" s="22">
        <f>AP52</f>
        <v>0</v>
      </c>
      <c r="AB56" s="98">
        <f t="shared" ref="AB56:AB58" si="24">IF(Z56=0,0,Z56/AA56)</f>
        <v>0</v>
      </c>
      <c r="AC56" s="99"/>
      <c r="AD56" s="5"/>
      <c r="AE56" s="5"/>
      <c r="AF56" s="3"/>
      <c r="AG56" s="5"/>
      <c r="AH56" s="38">
        <f>SUM(V11:V51)</f>
        <v>0</v>
      </c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ht="15.75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150" t="s">
        <v>28</v>
      </c>
      <c r="R57" s="150"/>
      <c r="S57" s="150"/>
      <c r="T57" s="150"/>
      <c r="U57" s="150"/>
      <c r="V57" s="21">
        <f>AU52</f>
        <v>0</v>
      </c>
      <c r="W57" s="22">
        <f>AM52</f>
        <v>0</v>
      </c>
      <c r="X57" s="23"/>
      <c r="Y57" s="32"/>
      <c r="Z57" s="22">
        <f>AI52</f>
        <v>0</v>
      </c>
      <c r="AA57" s="22">
        <f>AQ52</f>
        <v>0</v>
      </c>
      <c r="AB57" s="98">
        <f t="shared" si="24"/>
        <v>0</v>
      </c>
      <c r="AC57" s="99"/>
      <c r="AD57" s="5"/>
      <c r="AE57" s="5"/>
      <c r="AF57" s="3"/>
      <c r="AG57" s="5"/>
      <c r="AH57" s="5" t="s">
        <v>70</v>
      </c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ht="16.5" thickBot="1" x14ac:dyDescent="0.3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151" t="s">
        <v>29</v>
      </c>
      <c r="R58" s="151"/>
      <c r="S58" s="151"/>
      <c r="T58" s="151"/>
      <c r="U58" s="151"/>
      <c r="V58" s="24">
        <f>AV52</f>
        <v>0</v>
      </c>
      <c r="W58" s="25">
        <f>AN52</f>
        <v>0</v>
      </c>
      <c r="X58" s="23"/>
      <c r="Y58" s="32"/>
      <c r="Z58" s="25">
        <f>AJ52</f>
        <v>0</v>
      </c>
      <c r="AA58" s="25">
        <f>AR52</f>
        <v>0</v>
      </c>
      <c r="AB58" s="98">
        <f t="shared" si="24"/>
        <v>0</v>
      </c>
      <c r="AC58" s="99"/>
      <c r="AD58" s="3"/>
      <c r="AE58" s="3"/>
      <c r="AF58" s="3"/>
      <c r="AG58" s="5"/>
      <c r="AH58" s="38">
        <f>SUM(W11:W51)</f>
        <v>0</v>
      </c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ht="16.5" thickBot="1" x14ac:dyDescent="0.3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152" t="s">
        <v>30</v>
      </c>
      <c r="R59" s="153"/>
      <c r="S59" s="153"/>
      <c r="T59" s="153"/>
      <c r="U59" s="153"/>
      <c r="V59" s="26">
        <f>SUM(V55:V58)</f>
        <v>0</v>
      </c>
      <c r="W59" s="29">
        <f>SUM(W55:W58)</f>
        <v>0</v>
      </c>
      <c r="X59" s="28"/>
      <c r="Y59" s="32"/>
      <c r="Z59" s="27">
        <f>SUM(Z55:Z58)</f>
        <v>0</v>
      </c>
      <c r="AA59" s="30">
        <f>SUM(AA55:AA58)</f>
        <v>0</v>
      </c>
      <c r="AB59" s="158">
        <f>IF(Z59=0,0,Z59/AA59)</f>
        <v>0</v>
      </c>
      <c r="AC59" s="159"/>
      <c r="AD59" s="5"/>
      <c r="AE59" s="5"/>
      <c r="AF59" s="3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ht="16.5" thickBot="1" x14ac:dyDescent="0.3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149"/>
      <c r="R60" s="149"/>
      <c r="S60" s="149"/>
      <c r="T60" s="149"/>
      <c r="U60" s="149"/>
      <c r="V60" s="31"/>
      <c r="W60" s="32"/>
      <c r="X60" s="32"/>
      <c r="Y60" s="32"/>
      <c r="Z60" s="32"/>
      <c r="AA60" s="32"/>
      <c r="AB60" s="32"/>
      <c r="AC60" s="32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ht="16.5" thickBot="1" x14ac:dyDescent="0.3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139" t="s">
        <v>64</v>
      </c>
      <c r="R61" s="140"/>
      <c r="S61" s="140"/>
      <c r="T61" s="140"/>
      <c r="U61" s="140"/>
      <c r="V61" s="33" t="e">
        <f>W59/V59</f>
        <v>#DIV/0!</v>
      </c>
      <c r="W61" s="32"/>
      <c r="X61" s="32"/>
      <c r="Y61" s="32"/>
      <c r="Z61" s="32"/>
      <c r="AA61" s="32"/>
      <c r="AB61" s="32"/>
      <c r="AC61" s="32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ht="16.5" thickBot="1" x14ac:dyDescent="0.3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139" t="s">
        <v>68</v>
      </c>
      <c r="R62" s="140"/>
      <c r="S62" s="140"/>
      <c r="T62" s="140"/>
      <c r="U62" s="140"/>
      <c r="V62" s="39">
        <f>AH56-AH58</f>
        <v>0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146"/>
      <c r="R63" s="146"/>
      <c r="S63" s="146"/>
      <c r="T63" s="146"/>
      <c r="U63" s="146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146"/>
      <c r="R64" s="146"/>
      <c r="S64" s="146"/>
      <c r="T64" s="146"/>
      <c r="U64" s="146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146"/>
      <c r="R65" s="146"/>
      <c r="S65" s="146"/>
      <c r="T65" s="146"/>
      <c r="U65" s="146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146"/>
      <c r="R66" s="146"/>
      <c r="S66" s="146"/>
      <c r="T66" s="146"/>
      <c r="U66" s="146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146"/>
      <c r="R67" s="146"/>
      <c r="S67" s="146"/>
      <c r="T67" s="146"/>
      <c r="U67" s="146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146"/>
      <c r="R68" s="146"/>
      <c r="S68" s="146"/>
      <c r="T68" s="146"/>
      <c r="U68" s="146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145"/>
      <c r="R69" s="145"/>
      <c r="S69" s="145"/>
      <c r="T69" s="145"/>
      <c r="U69" s="145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145"/>
      <c r="R70" s="145"/>
      <c r="S70" s="145"/>
      <c r="T70" s="145"/>
      <c r="U70" s="145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145"/>
      <c r="R71" s="145"/>
      <c r="S71" s="145"/>
      <c r="T71" s="145"/>
      <c r="U71" s="14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145"/>
      <c r="R72" s="145"/>
      <c r="S72" s="145"/>
      <c r="T72" s="145"/>
      <c r="U72" s="14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1:96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1:96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1:96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</row>
    <row r="76" spans="1:96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</row>
    <row r="78" spans="1:96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</row>
    <row r="79" spans="1:96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</row>
    <row r="80" spans="1:96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</row>
    <row r="81" spans="1:96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</row>
    <row r="82" spans="1:96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</row>
    <row r="83" spans="1:96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</row>
    <row r="84" spans="1:96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</row>
    <row r="85" spans="1:96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</row>
    <row r="86" spans="1:96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</row>
    <row r="87" spans="1:96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</row>
    <row r="88" spans="1:96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</row>
    <row r="89" spans="1:96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</row>
    <row r="90" spans="1:96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</row>
    <row r="91" spans="1:96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</row>
    <row r="92" spans="1:96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</row>
    <row r="93" spans="1:96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</row>
    <row r="94" spans="1:96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</row>
    <row r="95" spans="1:96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</row>
    <row r="96" spans="1:96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</row>
    <row r="97" spans="1:96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</row>
    <row r="98" spans="1:96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</row>
    <row r="99" spans="1:96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</row>
    <row r="100" spans="1:96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</row>
    <row r="101" spans="1:96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</row>
    <row r="102" spans="1:96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</row>
    <row r="103" spans="1:96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</row>
    <row r="104" spans="1:96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</row>
    <row r="105" spans="1:96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</row>
    <row r="106" spans="1:96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</row>
    <row r="107" spans="1:96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</row>
    <row r="108" spans="1:96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</row>
    <row r="109" spans="1:96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</row>
    <row r="110" spans="1:96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</row>
    <row r="111" spans="1:96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</row>
    <row r="112" spans="1:96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</row>
    <row r="113" spans="1:96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</row>
    <row r="114" spans="1:96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</row>
    <row r="115" spans="1:96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</row>
    <row r="116" spans="1:96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</row>
    <row r="117" spans="1:96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</row>
    <row r="118" spans="1:96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</row>
    <row r="119" spans="1:96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</row>
    <row r="120" spans="1:96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</row>
    <row r="121" spans="1:96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</row>
    <row r="122" spans="1:96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</row>
    <row r="123" spans="1:96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</row>
    <row r="124" spans="1:96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</row>
    <row r="125" spans="1:96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</row>
    <row r="126" spans="1:96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</row>
    <row r="127" spans="1:96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</row>
    <row r="128" spans="1:96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</row>
    <row r="129" spans="1:96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</row>
    <row r="130" spans="1:96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</row>
    <row r="131" spans="1:96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</row>
    <row r="132" spans="1:96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</row>
    <row r="133" spans="1:96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</row>
    <row r="134" spans="1:96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</row>
    <row r="135" spans="1:96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</row>
    <row r="136" spans="1:96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</row>
    <row r="137" spans="1:96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</row>
    <row r="138" spans="1:96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</row>
    <row r="139" spans="1:96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</row>
    <row r="140" spans="1:96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</row>
    <row r="141" spans="1:96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</row>
    <row r="142" spans="1:96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</row>
    <row r="143" spans="1:96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</row>
    <row r="144" spans="1:96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</row>
    <row r="145" spans="1:96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</row>
    <row r="146" spans="1:96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</row>
    <row r="147" spans="1:96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</row>
    <row r="148" spans="1:96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</row>
    <row r="149" spans="1:96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</row>
    <row r="150" spans="1:96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</row>
    <row r="151" spans="1:96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</row>
    <row r="152" spans="1:96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</row>
    <row r="153" spans="1:96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</row>
    <row r="154" spans="1:96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</row>
    <row r="155" spans="1:96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</row>
    <row r="156" spans="1:96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</row>
    <row r="157" spans="1:96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</row>
    <row r="158" spans="1:96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</row>
    <row r="159" spans="1:96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</row>
    <row r="160" spans="1:96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</row>
    <row r="161" spans="1:96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</row>
    <row r="162" spans="1:96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</row>
    <row r="163" spans="1:96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</row>
    <row r="164" spans="1:96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</row>
    <row r="165" spans="1:96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</row>
    <row r="166" spans="1:96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</row>
    <row r="167" spans="1:96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</row>
    <row r="168" spans="1:96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</row>
    <row r="169" spans="1:96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</row>
    <row r="170" spans="1:96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</row>
    <row r="171" spans="1:96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</row>
    <row r="172" spans="1:96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</row>
    <row r="173" spans="1:96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</row>
    <row r="174" spans="1:96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</row>
    <row r="175" spans="1:96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</row>
    <row r="176" spans="1:96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</row>
    <row r="177" spans="1:96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</row>
    <row r="178" spans="1:96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</row>
    <row r="179" spans="1:96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</row>
    <row r="180" spans="1:96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</row>
    <row r="181" spans="1:96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</row>
    <row r="182" spans="1:96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</row>
    <row r="183" spans="1:96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</row>
    <row r="184" spans="1:96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</row>
    <row r="185" spans="1:96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</row>
    <row r="186" spans="1:96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</row>
    <row r="187" spans="1:96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</row>
    <row r="188" spans="1:96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</row>
    <row r="189" spans="1:96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</row>
    <row r="190" spans="1:96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</row>
    <row r="191" spans="1:96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</row>
    <row r="192" spans="1:96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</row>
    <row r="193" spans="1:96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</row>
    <row r="194" spans="1:96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</row>
    <row r="195" spans="1:96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</row>
    <row r="196" spans="1:96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</row>
    <row r="197" spans="1:96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</row>
    <row r="198" spans="1:96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</row>
    <row r="199" spans="1:96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</row>
    <row r="200" spans="1:96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</row>
    <row r="201" spans="1:96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</row>
    <row r="202" spans="1:96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</row>
    <row r="203" spans="1:96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</row>
    <row r="204" spans="1:96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</row>
    <row r="205" spans="1:96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</row>
    <row r="206" spans="1:96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</row>
  </sheetData>
  <sheetProtection selectLockedCells="1"/>
  <mergeCells count="338">
    <mergeCell ref="Q62:U62"/>
    <mergeCell ref="B52:I53"/>
    <mergeCell ref="Q72:U72"/>
    <mergeCell ref="Q66:U66"/>
    <mergeCell ref="Q67:U67"/>
    <mergeCell ref="Q68:U68"/>
    <mergeCell ref="Q69:U69"/>
    <mergeCell ref="Q70:U70"/>
    <mergeCell ref="Q71:U71"/>
    <mergeCell ref="Q61:U61"/>
    <mergeCell ref="Q63:U63"/>
    <mergeCell ref="Q64:U64"/>
    <mergeCell ref="Q65:U65"/>
    <mergeCell ref="J52:K53"/>
    <mergeCell ref="Q60:U60"/>
    <mergeCell ref="Q57:U57"/>
    <mergeCell ref="Q58:U58"/>
    <mergeCell ref="Q55:U55"/>
    <mergeCell ref="Q56:U56"/>
    <mergeCell ref="Q59:U59"/>
    <mergeCell ref="Q52:AC52"/>
    <mergeCell ref="Q53:U54"/>
    <mergeCell ref="V53:V54"/>
    <mergeCell ref="AB59:AC59"/>
    <mergeCell ref="AB56:AC56"/>
    <mergeCell ref="AB50:AC50"/>
    <mergeCell ref="B51:C51"/>
    <mergeCell ref="J51:M51"/>
    <mergeCell ref="N51:O51"/>
    <mergeCell ref="Q51:R51"/>
    <mergeCell ref="B50:C50"/>
    <mergeCell ref="J50:M50"/>
    <mergeCell ref="N50:O50"/>
    <mergeCell ref="Q50:R50"/>
    <mergeCell ref="D50:I50"/>
    <mergeCell ref="D51:I51"/>
    <mergeCell ref="AB51:AC51"/>
    <mergeCell ref="AB55:AC55"/>
    <mergeCell ref="B49:C49"/>
    <mergeCell ref="J49:M49"/>
    <mergeCell ref="N49:O49"/>
    <mergeCell ref="Q49:R49"/>
    <mergeCell ref="D49:I49"/>
    <mergeCell ref="B48:C48"/>
    <mergeCell ref="J48:M48"/>
    <mergeCell ref="N48:O48"/>
    <mergeCell ref="Q48:R48"/>
    <mergeCell ref="D48:I48"/>
    <mergeCell ref="AB46:AC46"/>
    <mergeCell ref="B47:C47"/>
    <mergeCell ref="J47:M47"/>
    <mergeCell ref="N47:O47"/>
    <mergeCell ref="Q47:R47"/>
    <mergeCell ref="B46:C46"/>
    <mergeCell ref="J46:M46"/>
    <mergeCell ref="N46:O46"/>
    <mergeCell ref="Q46:R46"/>
    <mergeCell ref="D46:I46"/>
    <mergeCell ref="D47:I47"/>
    <mergeCell ref="AB47:AC47"/>
    <mergeCell ref="J44:M44"/>
    <mergeCell ref="N44:O44"/>
    <mergeCell ref="Q44:R44"/>
    <mergeCell ref="D44:I44"/>
    <mergeCell ref="B45:C45"/>
    <mergeCell ref="J45:M45"/>
    <mergeCell ref="N45:O45"/>
    <mergeCell ref="Q45:R45"/>
    <mergeCell ref="D45:I45"/>
    <mergeCell ref="B44:C44"/>
    <mergeCell ref="B43:C43"/>
    <mergeCell ref="J43:M43"/>
    <mergeCell ref="N43:O43"/>
    <mergeCell ref="Q43:R43"/>
    <mergeCell ref="B42:C42"/>
    <mergeCell ref="J42:M42"/>
    <mergeCell ref="N42:O42"/>
    <mergeCell ref="Q42:R42"/>
    <mergeCell ref="D42:I42"/>
    <mergeCell ref="D43:I43"/>
    <mergeCell ref="J40:M40"/>
    <mergeCell ref="N40:O40"/>
    <mergeCell ref="Q40:R40"/>
    <mergeCell ref="D40:I40"/>
    <mergeCell ref="B41:C41"/>
    <mergeCell ref="J41:M41"/>
    <mergeCell ref="N41:O41"/>
    <mergeCell ref="Q41:R41"/>
    <mergeCell ref="D41:I41"/>
    <mergeCell ref="B40:C40"/>
    <mergeCell ref="B39:C39"/>
    <mergeCell ref="J39:M39"/>
    <mergeCell ref="N39:O39"/>
    <mergeCell ref="Q39:R39"/>
    <mergeCell ref="B38:C38"/>
    <mergeCell ref="J38:M38"/>
    <mergeCell ref="N38:O38"/>
    <mergeCell ref="Q38:R38"/>
    <mergeCell ref="D38:I38"/>
    <mergeCell ref="D39:I39"/>
    <mergeCell ref="J36:M36"/>
    <mergeCell ref="N36:O36"/>
    <mergeCell ref="Q36:R36"/>
    <mergeCell ref="D36:I36"/>
    <mergeCell ref="B37:C37"/>
    <mergeCell ref="J37:M37"/>
    <mergeCell ref="N37:O37"/>
    <mergeCell ref="Q37:R37"/>
    <mergeCell ref="D37:I37"/>
    <mergeCell ref="B36:C36"/>
    <mergeCell ref="B35:C35"/>
    <mergeCell ref="J35:M35"/>
    <mergeCell ref="N35:O35"/>
    <mergeCell ref="Q35:R35"/>
    <mergeCell ref="B34:C34"/>
    <mergeCell ref="J34:M34"/>
    <mergeCell ref="N34:O34"/>
    <mergeCell ref="Q34:R34"/>
    <mergeCell ref="D34:I34"/>
    <mergeCell ref="D35:I35"/>
    <mergeCell ref="J32:M32"/>
    <mergeCell ref="N32:O32"/>
    <mergeCell ref="Q32:R32"/>
    <mergeCell ref="D32:I32"/>
    <mergeCell ref="B33:C33"/>
    <mergeCell ref="J33:M33"/>
    <mergeCell ref="N33:O33"/>
    <mergeCell ref="Q33:R33"/>
    <mergeCell ref="D33:I33"/>
    <mergeCell ref="B32:C32"/>
    <mergeCell ref="B31:C31"/>
    <mergeCell ref="J31:M31"/>
    <mergeCell ref="N31:O31"/>
    <mergeCell ref="Q31:R31"/>
    <mergeCell ref="B30:C30"/>
    <mergeCell ref="J30:M30"/>
    <mergeCell ref="N30:O30"/>
    <mergeCell ref="Q30:R30"/>
    <mergeCell ref="D30:I30"/>
    <mergeCell ref="D31:I31"/>
    <mergeCell ref="J28:M28"/>
    <mergeCell ref="N28:O28"/>
    <mergeCell ref="Q28:R28"/>
    <mergeCell ref="B29:C29"/>
    <mergeCell ref="J29:M29"/>
    <mergeCell ref="N29:O29"/>
    <mergeCell ref="Q29:R29"/>
    <mergeCell ref="D29:I29"/>
    <mergeCell ref="D28:I28"/>
    <mergeCell ref="B28:C28"/>
    <mergeCell ref="J25:M25"/>
    <mergeCell ref="N25:O25"/>
    <mergeCell ref="Q25:R25"/>
    <mergeCell ref="B27:C27"/>
    <mergeCell ref="J27:M27"/>
    <mergeCell ref="N27:O27"/>
    <mergeCell ref="Q27:R27"/>
    <mergeCell ref="B26:C26"/>
    <mergeCell ref="J26:M26"/>
    <mergeCell ref="N26:O26"/>
    <mergeCell ref="Q26:R26"/>
    <mergeCell ref="D25:I25"/>
    <mergeCell ref="D26:I26"/>
    <mergeCell ref="D27:I27"/>
    <mergeCell ref="B25:C25"/>
    <mergeCell ref="J23:M23"/>
    <mergeCell ref="N23:O23"/>
    <mergeCell ref="Q23:R23"/>
    <mergeCell ref="B24:C24"/>
    <mergeCell ref="J24:M24"/>
    <mergeCell ref="N24:O24"/>
    <mergeCell ref="Q24:R24"/>
    <mergeCell ref="D23:I23"/>
    <mergeCell ref="D24:I24"/>
    <mergeCell ref="B23:C23"/>
    <mergeCell ref="B22:C22"/>
    <mergeCell ref="J22:M22"/>
    <mergeCell ref="N22:O22"/>
    <mergeCell ref="Q22:R22"/>
    <mergeCell ref="B20:C20"/>
    <mergeCell ref="J20:M20"/>
    <mergeCell ref="N20:O20"/>
    <mergeCell ref="Q20:R20"/>
    <mergeCell ref="B21:C21"/>
    <mergeCell ref="J21:M21"/>
    <mergeCell ref="N21:O21"/>
    <mergeCell ref="Q21:R21"/>
    <mergeCell ref="D20:I20"/>
    <mergeCell ref="D21:I21"/>
    <mergeCell ref="D22:I22"/>
    <mergeCell ref="B19:C19"/>
    <mergeCell ref="J19:M19"/>
    <mergeCell ref="N19:O19"/>
    <mergeCell ref="Q19:R19"/>
    <mergeCell ref="D19:I19"/>
    <mergeCell ref="B18:C18"/>
    <mergeCell ref="J18:M18"/>
    <mergeCell ref="N18:O18"/>
    <mergeCell ref="Q18:R18"/>
    <mergeCell ref="D18:I18"/>
    <mergeCell ref="B17:C17"/>
    <mergeCell ref="J17:M17"/>
    <mergeCell ref="N17:O17"/>
    <mergeCell ref="Q17:R17"/>
    <mergeCell ref="B16:C16"/>
    <mergeCell ref="J16:M16"/>
    <mergeCell ref="N16:O16"/>
    <mergeCell ref="Q16:R16"/>
    <mergeCell ref="D16:I16"/>
    <mergeCell ref="D17:I17"/>
    <mergeCell ref="D13:I13"/>
    <mergeCell ref="AB13:AC13"/>
    <mergeCell ref="B15:C15"/>
    <mergeCell ref="J15:M15"/>
    <mergeCell ref="N15:O15"/>
    <mergeCell ref="Q15:R15"/>
    <mergeCell ref="D15:I15"/>
    <mergeCell ref="B14:C14"/>
    <mergeCell ref="J14:M14"/>
    <mergeCell ref="N14:O14"/>
    <mergeCell ref="Q14:R14"/>
    <mergeCell ref="D14:I14"/>
    <mergeCell ref="AK8:AN8"/>
    <mergeCell ref="AO8:AR8"/>
    <mergeCell ref="AS8:AV8"/>
    <mergeCell ref="AG9:AG10"/>
    <mergeCell ref="AH9:AH10"/>
    <mergeCell ref="AI9:AI10"/>
    <mergeCell ref="AJ9:AJ10"/>
    <mergeCell ref="AQ9:AQ10"/>
    <mergeCell ref="AR9:AR10"/>
    <mergeCell ref="AS9:AS10"/>
    <mergeCell ref="AT9:AT10"/>
    <mergeCell ref="AU9:AU10"/>
    <mergeCell ref="AV9:AV10"/>
    <mergeCell ref="AK9:AK10"/>
    <mergeCell ref="AL9:AL10"/>
    <mergeCell ref="AM9:AM10"/>
    <mergeCell ref="AN9:AN10"/>
    <mergeCell ref="AO9:AO10"/>
    <mergeCell ref="AP9:AP10"/>
    <mergeCell ref="AG8:AJ8"/>
    <mergeCell ref="AB58:AC58"/>
    <mergeCell ref="AB57:AC57"/>
    <mergeCell ref="D8:I9"/>
    <mergeCell ref="J4:P4"/>
    <mergeCell ref="Q4:V4"/>
    <mergeCell ref="W4:AA4"/>
    <mergeCell ref="B2:D6"/>
    <mergeCell ref="E2:AC2"/>
    <mergeCell ref="E3:I3"/>
    <mergeCell ref="J3:P3"/>
    <mergeCell ref="Q3:V3"/>
    <mergeCell ref="W3:AA3"/>
    <mergeCell ref="E4:I4"/>
    <mergeCell ref="E5:AC5"/>
    <mergeCell ref="E6:I6"/>
    <mergeCell ref="J6:AA6"/>
    <mergeCell ref="AB8:AC9"/>
    <mergeCell ref="AA8:AA9"/>
    <mergeCell ref="B7:I7"/>
    <mergeCell ref="B8:C9"/>
    <mergeCell ref="U8:U9"/>
    <mergeCell ref="AB53:AC54"/>
    <mergeCell ref="AA53:AA54"/>
    <mergeCell ref="AB3:AC4"/>
    <mergeCell ref="AA1:AC1"/>
    <mergeCell ref="A1:Z1"/>
    <mergeCell ref="AB24:AC24"/>
    <mergeCell ref="AB23:AC23"/>
    <mergeCell ref="AB18:AC18"/>
    <mergeCell ref="AB19:AC19"/>
    <mergeCell ref="AB14:AC14"/>
    <mergeCell ref="AB15:AC15"/>
    <mergeCell ref="AB29:AC29"/>
    <mergeCell ref="AB28:AC28"/>
    <mergeCell ref="AB27:AC27"/>
    <mergeCell ref="AB26:AC26"/>
    <mergeCell ref="AB25:AC25"/>
    <mergeCell ref="A2:A6"/>
    <mergeCell ref="A7:A10"/>
    <mergeCell ref="J8:M9"/>
    <mergeCell ref="N8:O9"/>
    <mergeCell ref="P8:P9"/>
    <mergeCell ref="Q8:R9"/>
    <mergeCell ref="S8:S9"/>
    <mergeCell ref="T8:T9"/>
    <mergeCell ref="J7:U7"/>
    <mergeCell ref="B11:C11"/>
    <mergeCell ref="J11:M11"/>
    <mergeCell ref="V7:AC7"/>
    <mergeCell ref="B10:AC10"/>
    <mergeCell ref="Z8:Z9"/>
    <mergeCell ref="Y8:Y9"/>
    <mergeCell ref="W8:W9"/>
    <mergeCell ref="V8:V9"/>
    <mergeCell ref="AB6:AC6"/>
    <mergeCell ref="AB40:AC40"/>
    <mergeCell ref="AB37:AC37"/>
    <mergeCell ref="AB36:AC36"/>
    <mergeCell ref="AB33:AC33"/>
    <mergeCell ref="AB32:AC32"/>
    <mergeCell ref="Q11:R11"/>
    <mergeCell ref="AB11:AC11"/>
    <mergeCell ref="D11:I11"/>
    <mergeCell ref="X8:X9"/>
    <mergeCell ref="AB12:AC12"/>
    <mergeCell ref="B13:C13"/>
    <mergeCell ref="J13:M13"/>
    <mergeCell ref="N13:O13"/>
    <mergeCell ref="Q13:R13"/>
    <mergeCell ref="B12:C12"/>
    <mergeCell ref="J12:M12"/>
    <mergeCell ref="D12:I12"/>
    <mergeCell ref="AB48:AC48"/>
    <mergeCell ref="AB49:AC49"/>
    <mergeCell ref="AB45:AC45"/>
    <mergeCell ref="AB44:AC44"/>
    <mergeCell ref="AB41:AC41"/>
    <mergeCell ref="Z53:Z54"/>
    <mergeCell ref="X53:Y54"/>
    <mergeCell ref="W53:W54"/>
    <mergeCell ref="N11:O11"/>
    <mergeCell ref="N12:O12"/>
    <mergeCell ref="Q12:R12"/>
    <mergeCell ref="AB16:AC16"/>
    <mergeCell ref="AB17:AC17"/>
    <mergeCell ref="AB20:AC20"/>
    <mergeCell ref="AB22:AC22"/>
    <mergeCell ref="AB21:AC21"/>
    <mergeCell ref="AB30:AC30"/>
    <mergeCell ref="AB31:AC31"/>
    <mergeCell ref="AB34:AC34"/>
    <mergeCell ref="AB35:AC35"/>
    <mergeCell ref="AB38:AC38"/>
    <mergeCell ref="AB39:AC39"/>
    <mergeCell ref="AB42:AC42"/>
    <mergeCell ref="AB43:AC43"/>
  </mergeCells>
  <dataValidations xWindow="184" yWindow="519" count="7">
    <dataValidation type="list" showInputMessage="1" showErrorMessage="1" sqref="S73:U1048576" xr:uid="{BE754286-A86B-426D-BFA0-C4C253E7699E}">
      <formula1>"No, Yes: Mandatory Licence, Yes: Not Licenced"</formula1>
    </dataValidation>
    <dataValidation type="list" allowBlank="1" showInputMessage="1" showErrorMessage="1" sqref="B11:C51" xr:uid="{313E4BCB-1EB2-435A-93E0-40FBF748781F}">
      <formula1>"Personal, Company"</formula1>
    </dataValidation>
    <dataValidation type="list" showInputMessage="1" showErrorMessage="1" sqref="T11:U51" xr:uid="{09BF241E-1D9E-451C-8D87-5B47B0AAED60}">
      <formula1>"No, Yes"</formula1>
    </dataValidation>
    <dataValidation type="list" allowBlank="1" showInputMessage="1" showErrorMessage="1" sqref="J52" xr:uid="{766B5A5D-2E17-4F17-9FDD-94913AEAAC4A}">
      <formula1>"Savings, Rely on portfolio coverage, salaried income, other"</formula1>
    </dataValidation>
    <dataValidation type="list" showInputMessage="1" showErrorMessage="1" sqref="S11:S51" xr:uid="{4E662681-4BF5-4E09-89ED-42628123EC1A}">
      <formula1>"No, Yes: Mandatory Licence required - not in place, Yes: Mandatory licence required - in place, Yes"</formula1>
    </dataValidation>
    <dataValidation type="whole" allowBlank="1" showInputMessage="1" showErrorMessage="1" sqref="P11:P51" xr:uid="{D17E0A32-DC4C-47DB-B1BA-39760C524286}">
      <formula1>1900</formula1>
      <formula2>2099</formula2>
    </dataValidation>
    <dataValidation type="list" allowBlank="1" showInputMessage="1" showErrorMessage="1" sqref="Q11:R51" xr:uid="{C1C3AD52-B5FB-4645-9AD2-9215D1EDCAE7}">
      <formula1>"SSCU,HMO,MUB, Commercial, Holiday Let, AST Rental"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A455-C69C-4EA5-888E-81D4B4BAD4A5}">
  <dimension ref="A1:HP85"/>
  <sheetViews>
    <sheetView workbookViewId="0">
      <selection activeCell="C28" sqref="C28"/>
    </sheetView>
  </sheetViews>
  <sheetFormatPr defaultRowHeight="15" x14ac:dyDescent="0.25"/>
  <cols>
    <col min="1" max="1" width="3.5703125" customWidth="1"/>
    <col min="2" max="2" width="63.5703125" customWidth="1"/>
    <col min="3" max="8" width="30.7109375" customWidth="1"/>
  </cols>
  <sheetData>
    <row r="1" spans="1:224" ht="54" customHeight="1" x14ac:dyDescent="0.25">
      <c r="A1" s="7"/>
      <c r="B1" s="160" t="s">
        <v>66</v>
      </c>
      <c r="C1" s="161"/>
      <c r="D1" s="161"/>
      <c r="E1" s="161"/>
      <c r="F1" s="161"/>
      <c r="G1" s="161"/>
      <c r="H1" s="164" t="e" vm="2">
        <v>#VALUE!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</row>
    <row r="2" spans="1:224" ht="21" customHeight="1" thickBot="1" x14ac:dyDescent="0.3">
      <c r="A2" s="7"/>
      <c r="B2" s="162"/>
      <c r="C2" s="163"/>
      <c r="D2" s="163"/>
      <c r="E2" s="163"/>
      <c r="F2" s="163"/>
      <c r="G2" s="163"/>
      <c r="H2" s="16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</row>
    <row r="3" spans="1:224" ht="21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</row>
    <row r="4" spans="1:224" ht="20.25" customHeight="1" x14ac:dyDescent="0.25">
      <c r="A4" s="7"/>
      <c r="B4" s="44" t="s">
        <v>53</v>
      </c>
      <c r="C4" s="46" t="s">
        <v>41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</row>
    <row r="5" spans="1:224" ht="20.25" customHeight="1" x14ac:dyDescent="0.25">
      <c r="A5" s="7"/>
      <c r="B5" s="50" t="s">
        <v>61</v>
      </c>
      <c r="C5" s="47" t="s">
        <v>42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</row>
    <row r="6" spans="1:224" ht="18.75" customHeight="1" x14ac:dyDescent="0.25">
      <c r="A6" s="7"/>
      <c r="B6" s="50" t="s">
        <v>54</v>
      </c>
      <c r="C6" s="48" t="s">
        <v>44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</row>
    <row r="7" spans="1:224" ht="18" customHeight="1" x14ac:dyDescent="0.25">
      <c r="A7" s="7"/>
      <c r="B7" s="50" t="s">
        <v>55</v>
      </c>
      <c r="C7" s="48" t="s">
        <v>46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</row>
    <row r="8" spans="1:224" ht="31.5" customHeight="1" x14ac:dyDescent="0.25">
      <c r="A8" s="7"/>
      <c r="B8" s="50" t="s">
        <v>56</v>
      </c>
      <c r="C8" s="48" t="s">
        <v>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</row>
    <row r="9" spans="1:224" ht="19.5" customHeight="1" thickBot="1" x14ac:dyDescent="0.3">
      <c r="A9" s="7"/>
      <c r="B9" s="45" t="s">
        <v>48</v>
      </c>
      <c r="C9" s="49" t="s">
        <v>49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</row>
    <row r="10" spans="1:224" ht="19.5" customHeight="1" thickBo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</row>
    <row r="11" spans="1:224" ht="22.5" customHeight="1" x14ac:dyDescent="0.25">
      <c r="A11" s="7"/>
      <c r="B11" s="51" t="s">
        <v>57</v>
      </c>
      <c r="C11" s="53" t="s">
        <v>43</v>
      </c>
      <c r="D11" s="40"/>
      <c r="E11" s="40"/>
      <c r="F11" s="40"/>
      <c r="G11" s="40"/>
      <c r="H11" s="4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</row>
    <row r="12" spans="1:224" ht="27.75" customHeight="1" x14ac:dyDescent="0.25">
      <c r="A12" s="7"/>
      <c r="B12" s="34" t="s">
        <v>58</v>
      </c>
      <c r="C12" s="42" t="s">
        <v>44</v>
      </c>
      <c r="D12" s="8"/>
      <c r="E12" s="8"/>
      <c r="F12" s="8"/>
      <c r="G12" s="8"/>
      <c r="H12" s="3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</row>
    <row r="13" spans="1:224" ht="30.75" thickBot="1" x14ac:dyDescent="0.3">
      <c r="A13" s="7"/>
      <c r="B13" s="52" t="s">
        <v>59</v>
      </c>
      <c r="C13" s="43" t="s">
        <v>45</v>
      </c>
      <c r="D13" s="36"/>
      <c r="E13" s="36"/>
      <c r="F13" s="36"/>
      <c r="G13" s="36"/>
      <c r="H13" s="3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</row>
    <row r="14" spans="1:22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</row>
    <row r="15" spans="1:224" ht="18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</row>
    <row r="16" spans="1:22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</row>
    <row r="17" spans="1:22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</row>
    <row r="18" spans="1:22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</row>
    <row r="19" spans="1:22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</row>
    <row r="20" spans="1:22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</row>
    <row r="21" spans="1:22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</row>
    <row r="22" spans="1:22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</row>
    <row r="23" spans="1:22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</row>
    <row r="24" spans="1:22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</row>
    <row r="25" spans="1:22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</row>
    <row r="26" spans="1:22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</row>
    <row r="27" spans="1:22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</row>
    <row r="28" spans="1:22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</row>
    <row r="29" spans="1:22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</row>
    <row r="30" spans="1:22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</row>
    <row r="31" spans="1:22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</row>
    <row r="32" spans="1:22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</row>
    <row r="33" spans="1:224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</row>
    <row r="34" spans="1:224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</row>
    <row r="35" spans="1:22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</row>
    <row r="36" spans="1:22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</row>
    <row r="37" spans="1:22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</row>
    <row r="38" spans="1:22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</row>
    <row r="39" spans="1:22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</row>
    <row r="40" spans="1:22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</row>
    <row r="41" spans="1:22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</row>
    <row r="42" spans="1:22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</row>
    <row r="43" spans="1:22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</row>
    <row r="44" spans="1:22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</row>
    <row r="45" spans="1:22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</row>
    <row r="46" spans="1:22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</row>
    <row r="47" spans="1:22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</row>
    <row r="48" spans="1:22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</row>
    <row r="49" spans="1:22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</row>
    <row r="50" spans="1:224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</row>
    <row r="51" spans="1:224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</row>
    <row r="52" spans="1:22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</row>
    <row r="53" spans="1:22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</row>
    <row r="54" spans="1:22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</row>
    <row r="55" spans="1:22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</row>
    <row r="56" spans="1:22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</row>
    <row r="57" spans="1:22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</row>
    <row r="58" spans="1:22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</row>
    <row r="59" spans="1:224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</row>
    <row r="60" spans="1:22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</row>
    <row r="61" spans="1:224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</row>
    <row r="62" spans="1:224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</row>
    <row r="63" spans="1:224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</row>
    <row r="64" spans="1:224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</row>
    <row r="65" spans="1:22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</row>
    <row r="66" spans="1:224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</row>
    <row r="67" spans="1:224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</row>
    <row r="68" spans="1:224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</row>
    <row r="69" spans="1:224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</row>
    <row r="70" spans="1:22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</row>
    <row r="71" spans="1:224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</row>
    <row r="72" spans="1:224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</row>
    <row r="73" spans="1:224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</row>
    <row r="74" spans="1:224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</row>
    <row r="75" spans="1:224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</row>
    <row r="76" spans="1:224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</row>
    <row r="77" spans="1:224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</row>
    <row r="78" spans="1:224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</row>
    <row r="79" spans="1:224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</row>
    <row r="80" spans="1:224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</row>
    <row r="81" spans="1:224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</row>
    <row r="82" spans="1:224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</row>
    <row r="83" spans="1:224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</row>
    <row r="84" spans="1:224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</row>
    <row r="85" spans="1:224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</row>
  </sheetData>
  <mergeCells count="2">
    <mergeCell ref="B1:G2"/>
    <mergeCell ref="H1:H2"/>
  </mergeCells>
  <dataValidations count="8">
    <dataValidation type="list" allowBlank="1" showInputMessage="1" showErrorMessage="1" sqref="C4" xr:uid="{FA7EB3BA-F167-4DAC-B205-5D6DD582EEFC}">
      <formula1>"Sole source of income, Capital Appreciation, Additional Income Stream, Retirement Planning"</formula1>
    </dataValidation>
    <dataValidation type="list" allowBlank="1" showInputMessage="1" showErrorMessage="1" sqref="C11:H11" xr:uid="{9B8E7109-DB35-4F6D-B717-E2BD23014E37}">
      <formula1>"Single Family, Corporate Let, Student Let, Social Housing, Other"</formula1>
    </dataValidation>
    <dataValidation type="list" allowBlank="1" showInputMessage="1" showErrorMessage="1" sqref="C6 C12:H12" xr:uid="{928A4650-EF85-4967-9341-C83C6FCDE4A8}">
      <formula1>"Up to 12 months, 13 months to 24 months, 25 months to 36 months, More than 36 months, Other"</formula1>
    </dataValidation>
    <dataValidation type="list" allowBlank="1" showInputMessage="1" showErrorMessage="1" sqref="C7" xr:uid="{254C83F6-9EC5-4291-BBF8-02F01716ECD8}">
      <formula1>"Less than 2 weeks, 2-4 weeks, More than 4 weeks"</formula1>
    </dataValidation>
    <dataValidation type="list" allowBlank="1" showInputMessage="1" showErrorMessage="1" sqref="C8" xr:uid="{7142BBED-C02D-4199-937C-BEB69E6F06AE}">
      <formula1>"Increase by more than 10%, Increase by less than 10%, Decrease by more than 10%, Decrease by less than 10%, Stay the same"</formula1>
    </dataValidation>
    <dataValidation type="list" allowBlank="1" showInputMessage="1" showErrorMessage="1" sqref="C9:C10" xr:uid="{BFB28DDD-60E6-4DE0-8EC5-AD82DB35CA9D}">
      <formula1>"Increase the number of units, Keep the same number, Decrease the number of units but not leave the rental market, Leave the market all together, Don't know"</formula1>
    </dataValidation>
    <dataValidation type="list" allowBlank="1" showInputMessage="1" showErrorMessage="1" sqref="C5" xr:uid="{133D43B7-5CA7-49EF-889A-1F8B32373626}">
      <formula1>"Single Residential Investment Properties, Multi-Unit Freehold, HMO, Mixture, Other"</formula1>
    </dataValidation>
    <dataValidation type="list" allowBlank="1" showInputMessage="1" showErrorMessage="1" sqref="C13:H13 C6" xr:uid="{DA7A0803-9EF8-48EE-A5C1-12042D038D3B}">
      <formula1>"Letting Agent (source &amp; manage tenancies), Letting Agent (source tenant only), Fully Self-Managed, Hybrid Self-Managed, Employ Contractors For Property Maintenance, Self Manage Property Maintenance"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74B7-6915-4445-BA6B-8730D4F83992}">
  <dimension ref="A1:BR87"/>
  <sheetViews>
    <sheetView zoomScale="80" zoomScaleNormal="80" workbookViewId="0">
      <selection activeCell="H5" sqref="H5"/>
    </sheetView>
  </sheetViews>
  <sheetFormatPr defaultRowHeight="15" x14ac:dyDescent="0.25"/>
  <cols>
    <col min="1" max="1" width="179.85546875" customWidth="1"/>
  </cols>
  <sheetData>
    <row r="1" spans="1:70" ht="39" customHeight="1" x14ac:dyDescent="0.25">
      <c r="A1" s="166" t="s">
        <v>60</v>
      </c>
      <c r="B1" s="169" t="e" vm="1">
        <v>#VALUE!</v>
      </c>
      <c r="C1" s="169"/>
      <c r="D1" s="169"/>
      <c r="E1" s="17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70" ht="26.25" customHeight="1" x14ac:dyDescent="0.25">
      <c r="A2" s="167"/>
      <c r="B2" s="145"/>
      <c r="C2" s="145"/>
      <c r="D2" s="145"/>
      <c r="E2" s="17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ht="15.75" customHeight="1" thickBot="1" x14ac:dyDescent="0.3">
      <c r="A3" s="168"/>
      <c r="B3" s="172"/>
      <c r="C3" s="172"/>
      <c r="D3" s="172"/>
      <c r="E3" s="17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109.5" customHeight="1" thickBot="1" x14ac:dyDescent="0.3">
      <c r="A4" s="82"/>
      <c r="B4" s="83"/>
      <c r="C4" s="83"/>
      <c r="D4" s="83"/>
      <c r="E4" s="8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70" ht="409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 ht="62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ht="90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70" ht="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0" ht="120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0" ht="115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 spans="1:7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 spans="1:7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 spans="1:7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 spans="1:7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1:7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1:7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1:7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1:7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1:7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 spans="1:7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 spans="1:7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 spans="1:7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 spans="1:7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 spans="1:7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 spans="1:7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 spans="1:7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 spans="1:7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 spans="1:7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 spans="1:7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 spans="1:7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 spans="1:7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 spans="1:70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 spans="1:70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 spans="1:70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 spans="1:70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 spans="1:70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 spans="1:70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 spans="1:70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 spans="1:70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0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0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0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0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0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0" x14ac:dyDescent="0.25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0" x14ac:dyDescent="0.25">
      <c r="A56" s="1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0" x14ac:dyDescent="0.25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0" x14ac:dyDescent="0.25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0" x14ac:dyDescent="0.25">
      <c r="A59" s="1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0" x14ac:dyDescent="0.25">
      <c r="A60" s="1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0" x14ac:dyDescent="0.25">
      <c r="A61" s="1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0" x14ac:dyDescent="0.25">
      <c r="A62" s="1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 x14ac:dyDescent="0.25">
      <c r="A63" s="1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 x14ac:dyDescent="0.25">
      <c r="A64" s="1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</row>
    <row r="65" spans="1:70" x14ac:dyDescent="0.25">
      <c r="A65" s="1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</row>
    <row r="66" spans="1:70" x14ac:dyDescent="0.25">
      <c r="A66" s="1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x14ac:dyDescent="0.25">
      <c r="A67" s="1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x14ac:dyDescent="0.25">
      <c r="A68" s="1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x14ac:dyDescent="0.25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x14ac:dyDescent="0.25">
      <c r="A70" s="1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x14ac:dyDescent="0.25">
      <c r="A71" s="10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70" x14ac:dyDescent="0.25">
      <c r="A72" s="10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70" x14ac:dyDescent="0.25">
      <c r="A73" s="1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70" x14ac:dyDescent="0.25">
      <c r="A74" s="10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70" x14ac:dyDescent="0.25">
      <c r="A75" s="10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70" x14ac:dyDescent="0.25">
      <c r="A76" s="1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70" x14ac:dyDescent="0.25">
      <c r="A77" s="10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70" x14ac:dyDescent="0.25">
      <c r="A78" s="10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70" x14ac:dyDescent="0.25">
      <c r="A79" s="1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70" x14ac:dyDescent="0.25">
      <c r="A80" s="1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1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10"/>
    </row>
    <row r="83" spans="1:12" x14ac:dyDescent="0.25">
      <c r="A83" s="10"/>
    </row>
    <row r="84" spans="1:12" x14ac:dyDescent="0.25">
      <c r="A84" s="10"/>
    </row>
    <row r="85" spans="1:12" x14ac:dyDescent="0.25">
      <c r="A85" s="10"/>
    </row>
    <row r="86" spans="1:12" x14ac:dyDescent="0.25">
      <c r="A86" s="10"/>
    </row>
    <row r="87" spans="1:12" x14ac:dyDescent="0.25">
      <c r="A87" s="10"/>
    </row>
  </sheetData>
  <sheetProtection algorithmName="SHA-512" hashValue="FBgEjBRzw3zFhkBzW+oqHhid7bWlQd6NR/BWJz078KUXE6gCHI23MeOAQxVyGXLmi9B6Dyj1vQLiEOiGgEgRzA==" saltValue="ZJXBwEsPsDsOyAk9bpTkjA==" spinCount="100000" sheet="1" objects="1" scenarios="1"/>
  <mergeCells count="3">
    <mergeCell ref="A1:A3"/>
    <mergeCell ref="B1:E3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BTL Portfolio Schedule</vt:lpstr>
      <vt:lpstr>BTL Portfolio Declaration</vt:lpstr>
      <vt:lpstr>Completion Guidance</vt:lpstr>
    </vt:vector>
  </TitlesOfParts>
  <Company>Saffron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Reid</dc:creator>
  <cp:lastModifiedBy>Nathan Huxham</cp:lastModifiedBy>
  <cp:lastPrinted>2026-02-11T12:39:07Z</cp:lastPrinted>
  <dcterms:created xsi:type="dcterms:W3CDTF">2026-01-14T15:38:23Z</dcterms:created>
  <dcterms:modified xsi:type="dcterms:W3CDTF">2026-05-27T09:07:58Z</dcterms:modified>
</cp:coreProperties>
</file>